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3"/>
  </bookViews>
  <sheets>
    <sheet name="План ФХД" sheetId="1" r:id="rId1"/>
    <sheet name="Доходы,расходы" sheetId="2" r:id="rId2"/>
    <sheet name="Закупки" sheetId="3" r:id="rId3"/>
    <sheet name="Подписи" sheetId="4" r:id="rId4"/>
  </sheets>
  <definedNames>
    <definedName name="_ftn1" localSheetId="0">'План ФХД'!#REF!</definedName>
    <definedName name="_ftn2" localSheetId="0">'План ФХД'!#REF!</definedName>
    <definedName name="_ftnref1" localSheetId="0">'План ФХД'!#REF!</definedName>
    <definedName name="_ftnref2" localSheetId="0">'План ФХД'!#REF!</definedName>
  </definedNames>
  <calcPr fullCalcOnLoad="1"/>
</workbook>
</file>

<file path=xl/sharedStrings.xml><?xml version="1.0" encoding="utf-8"?>
<sst xmlns="http://schemas.openxmlformats.org/spreadsheetml/2006/main" count="321" uniqueCount="220">
  <si>
    <t>Наименование показателя</t>
  </si>
  <si>
    <t>из них:</t>
  </si>
  <si>
    <t xml:space="preserve">       в том числе:</t>
  </si>
  <si>
    <t>в том числе:</t>
  </si>
  <si>
    <t>УТВЕРЖДАЮ</t>
  </si>
  <si>
    <t>(расшифровка подписи)</t>
  </si>
  <si>
    <t>(подпись)</t>
  </si>
  <si>
    <t>"_______"________________ 20____г.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</si>
  <si>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</si>
  <si>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</si>
  <si>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</si>
  <si>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</si>
  <si>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</si>
  <si>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</si>
  <si>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</si>
  <si>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</si>
  <si>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</si>
  <si>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III. Обязательства, всего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</si>
  <si>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</si>
  <si>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</si>
  <si>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</si>
  <si>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</si>
  <si>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</si>
  <si>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</si>
  <si>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>по ОКПО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</si>
  <si>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</si>
  <si>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</si>
  <si>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</si>
  <si>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</si>
  <si>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</si>
  <si>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</si>
  <si>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</si>
  <si>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</si>
  <si>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I.  Сведения о деятельности муниципального бюджетного учреждения </t>
  </si>
  <si>
    <t>1.1. Общая балансовая стоимость недвижимого муниципального имущества, всего</t>
  </si>
  <si>
    <r>
      <t>Приложение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к Порядку составления и утверждения плана финансово-хозяйственной деятельности муниципальных бюджетных учреждений </t>
    </r>
  </si>
  <si>
    <t>Идентификационный номер налогоплательщика (ИНН)</t>
  </si>
  <si>
    <t>Код причины постановки на учет (КПП)</t>
  </si>
  <si>
    <t>Наименование муниципального бюджетного (автономного) учреждения</t>
  </si>
  <si>
    <t>Код по реестру участников бюджетного процесса, а также юридических лиц, не являющихся участниками бюджетного процесса</t>
  </si>
  <si>
    <t xml:space="preserve">Адрес фактического местонахождения муниципального бюджетного (автономного) учреждения </t>
  </si>
  <si>
    <t>Сумма, тыс.руб</t>
  </si>
  <si>
    <t>1.1.1. стоимость имущества, закрепленного собственником имущества за муниципальным бюджетным (автономным) учреждением на праве оперативного управления</t>
  </si>
  <si>
    <t>1.1.2. стоимость имущества, приобретенного муниципальным бюджетным (автономным) учреждением  за счет выделенных собственником имущества учреждения средств</t>
  </si>
  <si>
    <t>1.1.3. стоимость имущества, приобретенного муниципальным бюджетным (автономным) учреждением  за счет доходов, полученных от иной приносящей доход деятельности</t>
  </si>
  <si>
    <t>1.1.4. общая остаточная стоимость недвижимого муниципального имущества</t>
  </si>
  <si>
    <t>1.2. Общая балансовая стоимость движимого имущества, всего: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</si>
  <si>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</si>
  <si>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</si>
  <si>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всего:</t>
  </si>
  <si>
    <t>2.1. Денежные средства учреждения, всего:</t>
  </si>
  <si>
    <t>2.1.1. денежные средства учреждения на счетах в органах Казначейства</t>
  </si>
  <si>
    <t>2.1.2. денежные средства учреждения, размещенные на депозиты в кредитной организации</t>
  </si>
  <si>
    <t>2.1.3. денежные средства в кассе</t>
  </si>
  <si>
    <t>2.2. Иные финансовые инструменты</t>
  </si>
  <si>
    <t>2.3. Дебиторская задолженность по доходам, всего</t>
  </si>
  <si>
    <t>2.4. Дебиторская задолженность по выданным авансам, полученным за счет средств местного бюджета, всего:</t>
  </si>
  <si>
    <t>2.4.1. по выданным авансам на услуги связи</t>
  </si>
  <si>
    <t>2.4.2. по выданным авансам на транспортные услуги</t>
  </si>
  <si>
    <t>2.4.3. по выданным авансам на коммунальные услуги</t>
  </si>
  <si>
    <t>2.4.4. по выданным авансам на услуги по содержанию имущества</t>
  </si>
  <si>
    <t>2.4.5. по выданным авансам на прочие услуги</t>
  </si>
  <si>
    <t>2.4.6. по выданным авансам на приобретение основных средств</t>
  </si>
  <si>
    <t>2.4.7. по выданным авансам на приобретение нематериальных активов</t>
  </si>
  <si>
    <t>2.4.8. по выданным авансам на приобретение непроизведенных активов</t>
  </si>
  <si>
    <t>2.4.9. по выданным авансам на приобретение материальных запасов</t>
  </si>
  <si>
    <t>2.4.10. по выданным авансам на прочие расходы</t>
  </si>
  <si>
    <t>2.5. Дебиторская задолженность по выданным авансам за счет средств, полученных от оказания услуг (выполнения работ) на платной основе и от иной приносящей доход деятельности, всего:</t>
  </si>
  <si>
    <t>2.5.1. по выданным авансам на услуги связи</t>
  </si>
  <si>
    <t>2.5.2. по выданным авансам на транспортные услуги</t>
  </si>
  <si>
    <t>2.5.3. по выданным авансам на коммунальные услуги</t>
  </si>
  <si>
    <t>2.5.4. по выданным авансам на услуги по содержанию имущества</t>
  </si>
  <si>
    <t>2.5.5. по выданным авансам на прочие услуги</t>
  </si>
  <si>
    <t>2.5.6. по выданным авансам на приобретение основных средств</t>
  </si>
  <si>
    <t>2.5.7. по выданным авансам на приобретение нематериальных активов</t>
  </si>
  <si>
    <t>2.5.8. по выданным авансам на приобретение непроизведенных активов</t>
  </si>
  <si>
    <t>2.5.9. по выданным авансам на приобретение материальных запасов</t>
  </si>
  <si>
    <t>2.5.10. по выданным авансам на прочие расходы</t>
  </si>
  <si>
    <t>3.1. Долговые обязательства</t>
  </si>
  <si>
    <t>3.2. Просроченная кредиторская задолженность</t>
  </si>
  <si>
    <t>3.3. Кредиторская задолженность по расчетам с поставщиками и подрядчиками за счет средств местного бюджета, всего:</t>
  </si>
  <si>
    <t>3.4. Кредиторская задолженность по расчетам с поставщиками и подрядчиками за счет средств, полученных от оказания услуг (выполнения работ) на платной основе и от иной приносящей доход деятельности, всего:</t>
  </si>
  <si>
    <t xml:space="preserve">3.4.1.  по начислениям на выплаты по оплате труда </t>
  </si>
  <si>
    <t>3.4.2. 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</si>
  <si>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</si>
  <si>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</si>
  <si>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</si>
  <si>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</si>
  <si>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</si>
  <si>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</si>
  <si>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</si>
  <si>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</si>
  <si>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</si>
  <si>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</si>
  <si>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</si>
  <si>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Наименование                     показателя</t>
  </si>
  <si>
    <t>Код строки</t>
  </si>
  <si>
    <t>Код по бюджетной классификации</t>
  </si>
  <si>
    <t>всего</t>
  </si>
  <si>
    <t>субсидия на          финансовое обеспечение выполнения государственного    задания</t>
  </si>
  <si>
    <t>субсидии,               предоставляемые в соответствии с             абзацем вторым пункта 1 статьи 78.1 Бюджетного кодекса                          Российской                   Федерации</t>
  </si>
  <si>
    <t>субсидии          на осуществление                  капитальных          вложений</t>
  </si>
  <si>
    <t>поступления от             оказания услуг            (выполнения   работ) на  платной основе  и от иной                приносящей           доход  деятельности</t>
  </si>
  <si>
    <t>из них гранты</t>
  </si>
  <si>
    <t>х</t>
  </si>
  <si>
    <t>доходы от оказания услуг, работ, всего:</t>
  </si>
  <si>
    <t>..</t>
  </si>
  <si>
    <t>работа 1</t>
  </si>
  <si>
    <t>работа 2</t>
  </si>
  <si>
    <t>…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</si>
  <si>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</si>
  <si>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                    иностранных государств,                 международных финансовых организаций</t>
  </si>
  <si>
    <t>иные субсидии, предоставляемые из бюджета, всего:</t>
  </si>
  <si>
    <t>прочие доходы, всего:</t>
  </si>
  <si>
    <t>от операций с нефинансовыми активами, всего:</t>
  </si>
  <si>
    <t>от выбытия основных средств</t>
  </si>
  <si>
    <t>от выбытия нематериальных активов</t>
  </si>
  <si>
    <t>от выбытия непроизводственных активов</t>
  </si>
  <si>
    <t>от выбытия материальных запасов</t>
  </si>
  <si>
    <t>от операций с финансовыми активами</t>
  </si>
  <si>
    <t>Выплаты по расходам,             всего:</t>
  </si>
  <si>
    <t>на выплаты персоналу всего:</t>
  </si>
  <si>
    <t>оплата труда и начисления на выплаты по оплате труда,  всего:</t>
  </si>
  <si>
    <t>заработная плата</t>
  </si>
  <si>
    <t>начисления на выплаты по оплате труда</t>
  </si>
  <si>
    <t xml:space="preserve">социальные и иные выплаты населению, всего: </t>
  </si>
  <si>
    <t>социальные выплаты гражданам, кроме публичных нормативных социальных выплат</t>
  </si>
  <si>
    <t>стипендии</t>
  </si>
  <si>
    <t>премии и гранты</t>
  </si>
  <si>
    <t>иные выплаты населению</t>
  </si>
  <si>
    <t>уплата налогов, сборов и иных платежей, всего:</t>
  </si>
  <si>
    <t>безвозмездные перечисления организациям, всего:</t>
  </si>
  <si>
    <t>безвозмездные перечисления государственным и муниципальным организациям</t>
  </si>
  <si>
    <t>расходы на закупку товаров, работ, услуг,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</si>
  <si>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</si>
  <si>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</si>
  <si>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</si>
  <si>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</si>
  <si>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</si>
  <si>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</si>
  <si>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Поступления финансовых              активов, всего:</t>
  </si>
  <si>
    <t>увеличение остатков средств, всего: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</si>
  <si>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</si>
  <si>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                        в капитале</t>
  </si>
  <si>
    <t>Прочие поступления, всего:</t>
  </si>
  <si>
    <t>поступления нефинансовых активов, всего:</t>
  </si>
  <si>
    <t>увеличение стоимости                основных средств</t>
  </si>
  <si>
    <t>увеличение стоимости                   нематериальных активов</t>
  </si>
  <si>
    <t>увеличение стоимости               непроизводственных активов</t>
  </si>
  <si>
    <t>увеличение стоимости              материальных запасов</t>
  </si>
  <si>
    <t>Выбытие финансовых               активов, всего: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</si>
  <si>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</si>
  <si>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</si>
  <si>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</si>
  <si>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</si>
  <si>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2</t>
  </si>
  <si>
    <t>Наименование                 показателя</t>
  </si>
  <si>
    <t>Год  начала закупки</t>
  </si>
  <si>
    <t>Сумма выплат по расходам на закупку товаров, работ, услуг, руб.                                                                                   (с точностью до двух знаков после запятой – 0,00)</t>
  </si>
  <si>
    <t>всего на закупки</t>
  </si>
  <si>
    <t>в соответствии с Федеральным            законом от 05.04.2013 № 44-ФЗ          «О контрактной системе в сфере закупок товаров, работ, услуг               для обеспечения государственных   и муниципальных нужд»</t>
  </si>
  <si>
    <t>в соответствии с Федеральным          законом от 18.07.2011 № 223-ФЗ  «О закупках товаров, работ, услуг отдельными видами                            юридических лиц»</t>
  </si>
  <si>
    <t>на 20__г. очередной финансовый год</t>
  </si>
  <si>
    <t>Выплаты по               расходам на                закупку товаров, работ, услуг, всего:</t>
  </si>
  <si>
    <t>на оплату контрактов, заключенных до начала очередного финансового года:</t>
  </si>
  <si>
    <t>на закупку товаров, работ, услуг по году начала                    закупки:</t>
  </si>
  <si>
    <t>Таблица 3.</t>
  </si>
  <si>
    <t xml:space="preserve"> (очередной финансовый год)</t>
  </si>
  <si>
    <t>Сумма (руб., с точностью до двух знаков после запятой – 0,00)</t>
  </si>
  <si>
    <t>Поступление</t>
  </si>
  <si>
    <t>Выбытие</t>
  </si>
  <si>
    <t>Таблица 4.</t>
  </si>
  <si>
    <t>Справочная информация</t>
  </si>
  <si>
    <t>Поступления от доходов, всего:</t>
  </si>
  <si>
    <t>доходы от собственности, всего:</t>
  </si>
  <si>
    <t>от использования имущества, находящегося в государственной собственности и переданного в аренду</t>
  </si>
  <si>
    <t>доходы от операций с активами, всего:</t>
  </si>
  <si>
    <t>Объем финансового обеспечения, руб.                                                                                                           (с точностью до двух знаков после запятой - 0,00)</t>
  </si>
  <si>
    <t>прочие расходы (кроме расходов на закупку товаров, работ, услуг)</t>
  </si>
  <si>
    <t xml:space="preserve">Показатели по поступлениям и выплатам учреждения </t>
  </si>
  <si>
    <t>Показатели выплат по расходам на закупку товаров, работ, услуг учреждения</t>
  </si>
  <si>
    <t>Таблица 2.1.</t>
  </si>
  <si>
    <t>Сумма (тыс.руб.)</t>
  </si>
  <si>
    <t>010</t>
  </si>
  <si>
    <t>020</t>
  </si>
  <si>
    <t>030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</si>
  <si>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</si>
  <si>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</si>
  <si>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временнон распоряжение, всего:</t>
  </si>
  <si>
    <t>Руководитель учреждения</t>
  </si>
  <si>
    <t>(уполномоченное лицо)</t>
  </si>
  <si>
    <t>_____________</t>
  </si>
  <si>
    <t>Подпись</t>
  </si>
  <si>
    <t>Расшифровка подписи</t>
  </si>
  <si>
    <t>Руководитель финансово-экономической службы</t>
  </si>
  <si>
    <t>учреждения(главный бухгалтер)</t>
  </si>
  <si>
    <t>Исполнитель:</t>
  </si>
  <si>
    <t>"____" ____________________ 20___г.</t>
  </si>
  <si>
    <t>Сведения о средствах, поступивших во временное распоряжение учреждения</t>
  </si>
  <si>
    <t>Комитет Администрации Красногорского района по образованию</t>
  </si>
  <si>
    <t>на 2017г. очередной              финансовый год</t>
  </si>
  <si>
    <t>1.1. Цели деятельности учреждения в соответствии с федеральными законами, иными нормативными правовыми актами и уставом учреждения: Предоставление общедоступного бесплатного дошкольного образования</t>
  </si>
  <si>
    <t>1.2. Виды деятельности учреждения, относящиеся к его основным видам деятельности в соответствии с уставом учреждения: Предоставление общедоступного бесплатного дошкольного образования</t>
  </si>
  <si>
    <t>1.3. Наличие лицензий, свидетельств о государственной аккредитации (в разделе приводятся сведения о действующих лицензиях и результатах проводимой государственной аккредитации): Предоставление общедоступного бесплатного дошкольного образования</t>
  </si>
  <si>
    <t>1.4.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осуществляется, в том числе за плату: Предоставление общедоступного бесплатного дошкольного образования</t>
  </si>
  <si>
    <t>услуга 1 Предоставление общедоступного бесплатного дошкольного образования</t>
  </si>
  <si>
    <t>услуга 2 Поступление о иной деятельности</t>
  </si>
  <si>
    <t>налог на имущество</t>
  </si>
  <si>
    <t>земельный налог</t>
  </si>
  <si>
    <t>на 2017г. очередной финансовый год</t>
  </si>
  <si>
    <t>Н.В. Суслова</t>
  </si>
  <si>
    <t>Н.В.Суслова</t>
  </si>
  <si>
    <t>тел.(38535)22636</t>
  </si>
  <si>
    <t>Муниципальное бюджетное дошкольное образовательное учреждение детский сад "Вишенка"</t>
  </si>
  <si>
    <t>у.Мира, д.31, с.Красногорское, Красногорский район, Алтайский край, 659502</t>
  </si>
  <si>
    <t>А.С.Плясова</t>
  </si>
  <si>
    <t>И.О. Председатель комитета по финансам, налоговой и кредитной политики</t>
  </si>
  <si>
    <t>Т.А. Муратова</t>
  </si>
  <si>
    <t xml:space="preserve">на 2018  год </t>
  </si>
  <si>
    <t>"30" сентября 2018г.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</si>
</sst>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5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.5"/>
      <name val="Times New Roman"/>
      <family val="1"/>
    </font>
    <font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4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 wrapText="1"/>
    </xf>
    <xf numFmtId="0" fontId="11" fillId="0" borderId="13" xfId="0" applyFont="1" applyBorder="1" applyAlignment="1">
      <alignment horizontal="justify" vertical="top" wrapText="1"/>
    </xf>
    <xf numFmtId="0" fontId="1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center" vertical="top" wrapText="1"/>
    </xf>
    <xf numFmtId="0" fontId="14" fillId="0" borderId="11" xfId="0" applyFont="1" applyBorder="1" applyAlignment="1">
      <alignment/>
    </xf>
    <xf numFmtId="0" fontId="1" fillId="0" borderId="22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justify" vertical="top" wrapText="1"/>
    </xf>
    <xf numFmtId="0" fontId="11" fillId="0" borderId="19" xfId="0" applyFont="1" applyBorder="1" applyAlignment="1">
      <alignment horizontal="justify" vertical="top" wrapText="1"/>
    </xf>
    <xf numFmtId="0" fontId="11" fillId="0" borderId="19" xfId="0" applyFont="1" applyBorder="1" applyAlignment="1">
      <alignment horizontal="center" vertical="top" wrapText="1"/>
    </xf>
    <xf numFmtId="0" fontId="14" fillId="0" borderId="23" xfId="0" applyFont="1" applyBorder="1" applyAlignment="1">
      <alignment/>
    </xf>
    <xf numFmtId="0" fontId="1" fillId="0" borderId="24" xfId="0" applyFont="1" applyBorder="1" applyAlignment="1">
      <alignment horizontal="justify" vertical="top" wrapText="1"/>
    </xf>
    <xf numFmtId="0" fontId="1" fillId="0" borderId="24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Fill="1" applyBorder="1" applyAlignment="1">
      <alignment wrapText="1"/>
    </xf>
    <xf numFmtId="0" fontId="0" fillId="0" borderId="11" xfId="0" applyBorder="1" applyAlignment="1">
      <alignment/>
    </xf>
    <xf numFmtId="0" fontId="2" fillId="0" borderId="13" xfId="0" applyFont="1" applyBorder="1" applyAlignment="1">
      <alignment horizontal="center" vertical="top" wrapText="1"/>
    </xf>
    <xf numFmtId="1" fontId="11" fillId="0" borderId="19" xfId="0" applyNumberFormat="1" applyFont="1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2" fontId="11" fillId="0" borderId="13" xfId="0" applyNumberFormat="1" applyFont="1" applyBorder="1" applyAlignment="1">
      <alignment horizontal="center" vertical="top" wrapText="1"/>
    </xf>
    <xf numFmtId="2" fontId="11" fillId="0" borderId="19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1" fontId="11" fillId="0" borderId="13" xfId="0" applyNumberFormat="1" applyFont="1" applyBorder="1" applyAlignment="1">
      <alignment horizontal="center" vertical="top" wrapText="1"/>
    </xf>
    <xf numFmtId="2" fontId="1" fillId="0" borderId="2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16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0" fillId="0" borderId="17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49" fontId="10" fillId="0" borderId="0" xfId="0" applyNumberFormat="1" applyFont="1" applyAlignment="1">
      <alignment horizontal="center"/>
    </xf>
    <xf numFmtId="49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view="pageBreakPreview" zoomScaleSheetLayoutView="100" zoomScalePageLayoutView="0" workbookViewId="0" topLeftCell="A28">
      <selection activeCell="D9" sqref="D9"/>
    </sheetView>
  </sheetViews>
  <sheetFormatPr defaultColWidth="9.00390625" defaultRowHeight="12.75"/>
  <cols>
    <col min="1" max="1" width="18.75390625" style="2" customWidth="1"/>
    <col min="2" max="2" width="13.125" style="2" customWidth="1"/>
    <col min="3" max="3" width="12.00390625" style="2" customWidth="1"/>
    <col min="4" max="4" width="13.625" style="3" customWidth="1"/>
    <col min="5" max="5" width="16.00390625" style="2" customWidth="1"/>
    <col min="6" max="6" width="12.875" style="2" customWidth="1"/>
    <col min="7" max="7" width="11.00390625" style="2" customWidth="1"/>
    <col min="8" max="16384" width="9.125" style="2" customWidth="1"/>
  </cols>
  <sheetData>
    <row r="1" spans="5:7" ht="35.25" customHeight="1">
      <c r="E1" s="100" t="s">
        <v>35</v>
      </c>
      <c r="F1" s="100"/>
      <c r="G1" s="100"/>
    </row>
    <row r="2" spans="5:7" ht="15">
      <c r="E2" s="101"/>
      <c r="F2" s="101"/>
      <c r="G2" s="101"/>
    </row>
    <row r="3" spans="5:7" ht="15">
      <c r="E3" s="102" t="s">
        <v>4</v>
      </c>
      <c r="F3" s="102"/>
      <c r="G3" s="102"/>
    </row>
    <row r="4" spans="5:7" ht="39.75" customHeight="1">
      <c r="E4" s="103" t="s">
        <v>216</v>
      </c>
      <c r="F4" s="103"/>
      <c r="G4" s="103"/>
    </row>
    <row r="5" spans="5:7" ht="15">
      <c r="E5" s="101" t="s">
        <v>23</v>
      </c>
      <c r="F5" s="101"/>
      <c r="G5" s="101"/>
    </row>
    <row r="6" spans="5:7" ht="15">
      <c r="E6" s="10"/>
      <c r="F6" s="103" t="s">
        <v>217</v>
      </c>
      <c r="G6" s="103"/>
    </row>
    <row r="7" spans="5:7" ht="15">
      <c r="E7" s="13" t="s">
        <v>6</v>
      </c>
      <c r="F7" s="101" t="s">
        <v>5</v>
      </c>
      <c r="G7" s="101"/>
    </row>
    <row r="8" spans="5:7" ht="15">
      <c r="E8" s="101" t="s">
        <v>7</v>
      </c>
      <c r="F8" s="101"/>
      <c r="G8" s="101"/>
    </row>
    <row r="10" spans="1:7" ht="18.75">
      <c r="A10" s="96" t="s">
        <v>8</v>
      </c>
      <c r="B10" s="96"/>
      <c r="C10" s="96"/>
      <c r="D10" s="96"/>
      <c r="E10" s="96"/>
      <c r="F10" s="96"/>
      <c r="G10" s="96"/>
    </row>
    <row r="11" spans="1:7" ht="18.75">
      <c r="A11" s="96" t="s">
        <v>218</v>
      </c>
      <c r="B11" s="96"/>
      <c r="C11" s="96"/>
      <c r="D11" s="96"/>
      <c r="E11" s="96"/>
      <c r="F11" s="96"/>
      <c r="G11" s="96"/>
    </row>
    <row r="12" spans="1:7" ht="18.75">
      <c r="A12" s="16"/>
      <c r="B12" s="16"/>
      <c r="C12" s="16"/>
      <c r="D12" s="16"/>
      <c r="E12" s="16"/>
      <c r="F12" s="5"/>
      <c r="G12" s="11" t="s">
        <v>9</v>
      </c>
    </row>
    <row r="13" spans="1:7" ht="18.75">
      <c r="A13" s="16"/>
      <c r="B13" s="16"/>
      <c r="C13" s="16"/>
      <c r="D13" s="16"/>
      <c r="E13" s="16"/>
      <c r="F13" s="6" t="s">
        <v>10</v>
      </c>
      <c r="G13" s="7"/>
    </row>
    <row r="14" spans="1:7" ht="15">
      <c r="A14" s="88" t="s">
        <v>219</v>
      </c>
      <c r="B14" s="88"/>
      <c r="C14" s="88"/>
      <c r="D14" s="88"/>
      <c r="E14" s="88"/>
      <c r="F14" s="6" t="s">
        <v>11</v>
      </c>
      <c r="G14" s="7"/>
    </row>
    <row r="15" spans="1:7" ht="15">
      <c r="A15" s="5"/>
      <c r="B15" s="5"/>
      <c r="C15" s="5"/>
      <c r="D15" s="5"/>
      <c r="E15" s="5"/>
      <c r="G15" s="7"/>
    </row>
    <row r="16" spans="6:7" ht="15">
      <c r="F16" s="6"/>
      <c r="G16" s="7"/>
    </row>
    <row r="17" spans="1:7" ht="15">
      <c r="A17" s="91" t="s">
        <v>38</v>
      </c>
      <c r="B17" s="91"/>
      <c r="C17" s="91"/>
      <c r="D17" s="90" t="s">
        <v>213</v>
      </c>
      <c r="E17" s="90"/>
      <c r="F17" s="6" t="s">
        <v>24</v>
      </c>
      <c r="G17" s="7">
        <v>54561634</v>
      </c>
    </row>
    <row r="18" spans="1:7" ht="15">
      <c r="A18" s="91"/>
      <c r="B18" s="91"/>
      <c r="C18" s="91"/>
      <c r="D18" s="90"/>
      <c r="E18" s="90"/>
      <c r="G18" s="9"/>
    </row>
    <row r="19" spans="1:7" ht="27.75" customHeight="1">
      <c r="A19" s="91"/>
      <c r="B19" s="91"/>
      <c r="C19" s="91"/>
      <c r="D19" s="90"/>
      <c r="E19" s="90"/>
      <c r="G19" s="9"/>
    </row>
    <row r="20" spans="1:7" ht="15">
      <c r="A20" s="91" t="s">
        <v>36</v>
      </c>
      <c r="B20" s="91"/>
      <c r="C20" s="91"/>
      <c r="D20" s="104"/>
      <c r="E20" s="8"/>
      <c r="F20" s="17"/>
      <c r="G20" s="18">
        <v>2250700697</v>
      </c>
    </row>
    <row r="21" spans="1:7" ht="15">
      <c r="A21" s="91" t="s">
        <v>37</v>
      </c>
      <c r="B21" s="91"/>
      <c r="C21" s="91"/>
      <c r="D21" s="8"/>
      <c r="E21" s="8"/>
      <c r="F21" s="17"/>
      <c r="G21" s="18">
        <v>225001001</v>
      </c>
    </row>
    <row r="22" spans="1:7" ht="51.75" customHeight="1">
      <c r="A22" s="91" t="s">
        <v>39</v>
      </c>
      <c r="B22" s="91"/>
      <c r="C22" s="91"/>
      <c r="D22" s="104"/>
      <c r="E22" s="1"/>
      <c r="F22" s="12"/>
      <c r="G22" s="18"/>
    </row>
    <row r="23" spans="1:7" ht="15">
      <c r="A23" s="91" t="s">
        <v>14</v>
      </c>
      <c r="B23" s="91"/>
      <c r="C23" s="91"/>
      <c r="D23" s="1"/>
      <c r="E23" s="1"/>
      <c r="F23" s="12" t="s">
        <v>12</v>
      </c>
      <c r="G23" s="18">
        <v>383</v>
      </c>
    </row>
    <row r="24" spans="1:7" ht="15">
      <c r="A24" s="91" t="s">
        <v>13</v>
      </c>
      <c r="B24" s="91"/>
      <c r="C24" s="91"/>
      <c r="D24" s="90" t="s">
        <v>199</v>
      </c>
      <c r="E24" s="90"/>
      <c r="F24" s="6"/>
      <c r="G24" s="12"/>
    </row>
    <row r="25" spans="1:7" ht="15">
      <c r="A25" s="91"/>
      <c r="B25" s="91"/>
      <c r="C25" s="91"/>
      <c r="D25" s="90"/>
      <c r="E25" s="90"/>
      <c r="F25" s="6"/>
      <c r="G25" s="12"/>
    </row>
    <row r="26" spans="1:7" ht="18" customHeight="1">
      <c r="A26" s="91"/>
      <c r="B26" s="91"/>
      <c r="C26" s="91"/>
      <c r="D26" s="90"/>
      <c r="E26" s="90"/>
      <c r="F26" s="6"/>
      <c r="G26" s="12"/>
    </row>
    <row r="27" spans="1:7" ht="15">
      <c r="A27" s="91" t="s">
        <v>40</v>
      </c>
      <c r="B27" s="91"/>
      <c r="C27" s="91"/>
      <c r="D27" s="90" t="s">
        <v>214</v>
      </c>
      <c r="E27" s="90"/>
      <c r="F27" s="8"/>
      <c r="G27" s="8"/>
    </row>
    <row r="28" spans="1:7" ht="15">
      <c r="A28" s="91"/>
      <c r="B28" s="91"/>
      <c r="C28" s="91"/>
      <c r="D28" s="90"/>
      <c r="E28" s="90"/>
      <c r="F28" s="8"/>
      <c r="G28" s="8"/>
    </row>
    <row r="29" spans="1:7" ht="41.25" customHeight="1">
      <c r="A29" s="91"/>
      <c r="B29" s="91"/>
      <c r="C29" s="91"/>
      <c r="D29" s="90"/>
      <c r="E29" s="90"/>
      <c r="F29" s="8"/>
      <c r="G29" s="8"/>
    </row>
    <row r="30" spans="1:7" ht="49.5" customHeight="1">
      <c r="A30" s="91"/>
      <c r="B30" s="91"/>
      <c r="C30" s="91"/>
      <c r="D30" s="8"/>
      <c r="E30" s="8"/>
      <c r="F30" s="8"/>
      <c r="G30" s="8"/>
    </row>
    <row r="31" spans="1:7" ht="348" customHeight="1">
      <c r="A31" s="4"/>
      <c r="B31" s="4"/>
      <c r="C31" s="1"/>
      <c r="D31" s="1"/>
      <c r="E31" s="1"/>
      <c r="F31" s="8"/>
      <c r="G31" s="8"/>
    </row>
    <row r="32" spans="1:7" ht="15">
      <c r="A32" s="88" t="s">
        <v>33</v>
      </c>
      <c r="B32" s="88"/>
      <c r="C32" s="88"/>
      <c r="D32" s="88"/>
      <c r="E32" s="88"/>
      <c r="F32" s="88"/>
      <c r="G32" s="88"/>
    </row>
    <row r="33" spans="1:7" ht="15">
      <c r="A33" s="14"/>
      <c r="B33" s="14"/>
      <c r="C33" s="14"/>
      <c r="D33" s="5"/>
      <c r="E33" s="14"/>
      <c r="F33" s="14"/>
      <c r="G33" s="14"/>
    </row>
    <row r="34" spans="1:7" ht="44.25" customHeight="1">
      <c r="A34" s="91" t="s">
        <v>201</v>
      </c>
      <c r="B34" s="91"/>
      <c r="C34" s="91"/>
      <c r="D34" s="91"/>
      <c r="E34" s="91"/>
      <c r="F34" s="91"/>
      <c r="G34" s="91"/>
    </row>
    <row r="35" spans="1:7" ht="15">
      <c r="A35" s="87"/>
      <c r="B35" s="87"/>
      <c r="C35" s="87"/>
      <c r="D35" s="87"/>
      <c r="E35" s="87"/>
      <c r="F35" s="87"/>
      <c r="G35" s="87"/>
    </row>
    <row r="36" spans="1:7" ht="46.5" customHeight="1">
      <c r="A36" s="98" t="s">
        <v>202</v>
      </c>
      <c r="B36" s="98"/>
      <c r="C36" s="98"/>
      <c r="D36" s="98"/>
      <c r="E36" s="98"/>
      <c r="F36" s="98"/>
      <c r="G36" s="98"/>
    </row>
    <row r="37" spans="1:7" ht="6.75" customHeight="1">
      <c r="A37" s="87"/>
      <c r="B37" s="87"/>
      <c r="C37" s="87"/>
      <c r="D37" s="87"/>
      <c r="E37" s="87"/>
      <c r="F37" s="87"/>
      <c r="G37" s="87"/>
    </row>
    <row r="38" spans="1:7" ht="48" customHeight="1">
      <c r="A38" s="91" t="s">
        <v>203</v>
      </c>
      <c r="B38" s="91"/>
      <c r="C38" s="91"/>
      <c r="D38" s="91"/>
      <c r="E38" s="91"/>
      <c r="F38" s="91"/>
      <c r="G38" s="91"/>
    </row>
    <row r="39" spans="1:7" ht="15">
      <c r="A39" s="87"/>
      <c r="B39" s="87"/>
      <c r="C39" s="87"/>
      <c r="D39" s="87"/>
      <c r="E39" s="87"/>
      <c r="F39" s="87"/>
      <c r="G39" s="87"/>
    </row>
    <row r="40" spans="1:7" ht="48.75" customHeight="1">
      <c r="A40" s="91" t="s">
        <v>204</v>
      </c>
      <c r="B40" s="91"/>
      <c r="C40" s="91"/>
      <c r="D40" s="91"/>
      <c r="E40" s="91"/>
      <c r="F40" s="91"/>
      <c r="G40" s="91"/>
    </row>
    <row r="41" spans="1:7" ht="15">
      <c r="A41" s="87"/>
      <c r="B41" s="87"/>
      <c r="C41" s="87"/>
      <c r="D41" s="87"/>
      <c r="E41" s="87"/>
      <c r="F41" s="87"/>
      <c r="G41" s="87"/>
    </row>
    <row r="42" spans="1:7" ht="15">
      <c r="A42" s="99" t="s">
        <v>15</v>
      </c>
      <c r="B42" s="99"/>
      <c r="C42" s="99"/>
      <c r="D42" s="99"/>
      <c r="E42" s="99"/>
      <c r="F42" s="99"/>
      <c r="G42" s="99"/>
    </row>
    <row r="43" spans="1:7" ht="33" customHeight="1">
      <c r="A43" s="80" t="s">
        <v>0</v>
      </c>
      <c r="B43" s="80"/>
      <c r="C43" s="80"/>
      <c r="D43" s="80"/>
      <c r="E43" s="80"/>
      <c r="F43" s="80" t="s">
        <v>41</v>
      </c>
      <c r="G43" s="80"/>
    </row>
    <row r="44" spans="1:7" ht="20.25" customHeight="1">
      <c r="A44" s="97" t="s">
        <v>16</v>
      </c>
      <c r="B44" s="97"/>
      <c r="C44" s="97"/>
      <c r="D44" s="97"/>
      <c r="E44" s="97"/>
      <c r="F44" s="92">
        <f>F46+F53</f>
        <v>3389369.45</v>
      </c>
      <c r="G44" s="92"/>
    </row>
    <row r="45" spans="1:7" ht="23.25" customHeight="1">
      <c r="A45" s="79" t="s">
        <v>1</v>
      </c>
      <c r="B45" s="79"/>
      <c r="C45" s="79"/>
      <c r="D45" s="79"/>
      <c r="E45" s="79"/>
      <c r="F45" s="80"/>
      <c r="G45" s="80"/>
    </row>
    <row r="46" spans="1:7" ht="30" customHeight="1">
      <c r="A46" s="79" t="s">
        <v>34</v>
      </c>
      <c r="B46" s="79"/>
      <c r="C46" s="79"/>
      <c r="D46" s="79"/>
      <c r="E46" s="79"/>
      <c r="F46" s="80">
        <v>2922324.48</v>
      </c>
      <c r="G46" s="80"/>
    </row>
    <row r="47" spans="1:7" ht="12.75" customHeight="1">
      <c r="A47" s="79" t="s">
        <v>2</v>
      </c>
      <c r="B47" s="79"/>
      <c r="C47" s="79"/>
      <c r="D47" s="79"/>
      <c r="E47" s="79"/>
      <c r="F47" s="80"/>
      <c r="G47" s="80"/>
    </row>
    <row r="48" spans="1:7" ht="45" customHeight="1">
      <c r="A48" s="79" t="s">
        <v>42</v>
      </c>
      <c r="B48" s="79"/>
      <c r="C48" s="79"/>
      <c r="D48" s="79"/>
      <c r="E48" s="79"/>
      <c r="F48" s="80"/>
      <c r="G48" s="80"/>
    </row>
    <row r="49" spans="1:7" ht="45" customHeight="1">
      <c r="A49" s="79" t="s">
        <v>43</v>
      </c>
      <c r="B49" s="79"/>
      <c r="C49" s="79"/>
      <c r="D49" s="79"/>
      <c r="E49" s="79"/>
      <c r="F49" s="93"/>
      <c r="G49" s="95"/>
    </row>
    <row r="50" spans="1:7" ht="46.5" customHeight="1">
      <c r="A50" s="79" t="s">
        <v>44</v>
      </c>
      <c r="B50" s="79"/>
      <c r="C50" s="79"/>
      <c r="D50" s="79"/>
      <c r="E50" s="79"/>
      <c r="F50" s="80"/>
      <c r="G50" s="80"/>
    </row>
    <row r="51" spans="1:7" ht="27" customHeight="1">
      <c r="A51" s="81" t="s">
        <v>45</v>
      </c>
      <c r="B51" s="85"/>
      <c r="C51" s="85"/>
      <c r="D51" s="85"/>
      <c r="E51" s="86"/>
      <c r="F51" s="93"/>
      <c r="G51" s="94"/>
    </row>
    <row r="52" spans="1:7" ht="15.75" customHeight="1">
      <c r="A52" s="81" t="s">
        <v>46</v>
      </c>
      <c r="B52" s="82"/>
      <c r="C52" s="82"/>
      <c r="D52" s="82"/>
      <c r="E52" s="83"/>
      <c r="F52" s="93"/>
      <c r="G52" s="95"/>
    </row>
    <row r="53" spans="1:7" ht="16.5" customHeight="1">
      <c r="A53" s="79" t="s">
        <v>47</v>
      </c>
      <c r="B53" s="79"/>
      <c r="C53" s="79"/>
      <c r="D53" s="79"/>
      <c r="E53" s="79"/>
      <c r="F53" s="80">
        <v>467044.97</v>
      </c>
      <c r="G53" s="80"/>
    </row>
    <row r="54" spans="1:7" ht="16.5" customHeight="1">
      <c r="A54" s="79" t="s">
        <v>48</v>
      </c>
      <c r="B54" s="79"/>
      <c r="C54" s="79"/>
      <c r="D54" s="79"/>
      <c r="E54" s="79"/>
      <c r="F54" s="80">
        <v>76974.67</v>
      </c>
      <c r="G54" s="80"/>
    </row>
    <row r="55" spans="1:7" ht="23.25" customHeight="1">
      <c r="A55" s="97" t="s">
        <v>49</v>
      </c>
      <c r="B55" s="97"/>
      <c r="C55" s="97"/>
      <c r="D55" s="97"/>
      <c r="E55" s="97"/>
      <c r="F55" s="92"/>
      <c r="G55" s="92"/>
    </row>
    <row r="56" spans="1:7" ht="19.5" customHeight="1">
      <c r="A56" s="79" t="s">
        <v>50</v>
      </c>
      <c r="B56" s="79"/>
      <c r="C56" s="79"/>
      <c r="D56" s="79"/>
      <c r="E56" s="79"/>
      <c r="F56" s="80"/>
      <c r="G56" s="80"/>
    </row>
    <row r="57" spans="1:7" ht="21.75" customHeight="1">
      <c r="A57" s="79" t="s">
        <v>3</v>
      </c>
      <c r="B57" s="79"/>
      <c r="C57" s="79"/>
      <c r="D57" s="79"/>
      <c r="E57" s="79"/>
      <c r="F57" s="80"/>
      <c r="G57" s="80"/>
    </row>
    <row r="58" spans="1:7" ht="26.25" customHeight="1">
      <c r="A58" s="79" t="s">
        <v>51</v>
      </c>
      <c r="B58" s="79"/>
      <c r="C58" s="79"/>
      <c r="D58" s="79"/>
      <c r="E58" s="79"/>
      <c r="F58" s="80"/>
      <c r="G58" s="80"/>
    </row>
    <row r="59" spans="1:7" ht="33" customHeight="1">
      <c r="A59" s="79" t="s">
        <v>52</v>
      </c>
      <c r="B59" s="79"/>
      <c r="C59" s="79"/>
      <c r="D59" s="79"/>
      <c r="E59" s="79"/>
      <c r="F59" s="80"/>
      <c r="G59" s="80"/>
    </row>
    <row r="60" spans="1:7" ht="25.5" customHeight="1">
      <c r="A60" s="79" t="s">
        <v>53</v>
      </c>
      <c r="B60" s="79"/>
      <c r="C60" s="79"/>
      <c r="D60" s="79"/>
      <c r="E60" s="79"/>
      <c r="F60" s="80"/>
      <c r="G60" s="80"/>
    </row>
    <row r="61" spans="1:7" ht="33" customHeight="1">
      <c r="A61" s="79" t="s">
        <v>54</v>
      </c>
      <c r="B61" s="79"/>
      <c r="C61" s="79"/>
      <c r="D61" s="79"/>
      <c r="E61" s="79"/>
      <c r="F61" s="80"/>
      <c r="G61" s="80"/>
    </row>
    <row r="62" spans="1:7" ht="33" customHeight="1">
      <c r="A62" s="79" t="s">
        <v>55</v>
      </c>
      <c r="B62" s="79"/>
      <c r="C62" s="79"/>
      <c r="D62" s="79"/>
      <c r="E62" s="79"/>
      <c r="F62" s="80"/>
      <c r="G62" s="80"/>
    </row>
    <row r="63" spans="1:7" ht="33" customHeight="1">
      <c r="A63" s="79" t="s">
        <v>56</v>
      </c>
      <c r="B63" s="79"/>
      <c r="C63" s="79"/>
      <c r="D63" s="79"/>
      <c r="E63" s="79"/>
      <c r="F63" s="80"/>
      <c r="G63" s="80"/>
    </row>
    <row r="64" spans="1:7" ht="21.75" customHeight="1">
      <c r="A64" s="79" t="s">
        <v>2</v>
      </c>
      <c r="B64" s="79"/>
      <c r="C64" s="79"/>
      <c r="D64" s="79"/>
      <c r="E64" s="79"/>
      <c r="F64" s="80"/>
      <c r="G64" s="80"/>
    </row>
    <row r="65" spans="1:7" ht="20.25" customHeight="1">
      <c r="A65" s="79" t="s">
        <v>57</v>
      </c>
      <c r="B65" s="79"/>
      <c r="C65" s="79"/>
      <c r="D65" s="79"/>
      <c r="E65" s="79"/>
      <c r="F65" s="80"/>
      <c r="G65" s="80"/>
    </row>
    <row r="66" spans="1:7" ht="20.25" customHeight="1">
      <c r="A66" s="79" t="s">
        <v>58</v>
      </c>
      <c r="B66" s="79"/>
      <c r="C66" s="79"/>
      <c r="D66" s="79"/>
      <c r="E66" s="79"/>
      <c r="F66" s="80"/>
      <c r="G66" s="80"/>
    </row>
    <row r="67" spans="1:7" ht="20.25" customHeight="1">
      <c r="A67" s="79" t="s">
        <v>59</v>
      </c>
      <c r="B67" s="79"/>
      <c r="C67" s="79"/>
      <c r="D67" s="79"/>
      <c r="E67" s="79"/>
      <c r="F67" s="80"/>
      <c r="G67" s="80"/>
    </row>
    <row r="68" spans="1:7" ht="20.25" customHeight="1">
      <c r="A68" s="79" t="s">
        <v>60</v>
      </c>
      <c r="B68" s="79"/>
      <c r="C68" s="79"/>
      <c r="D68" s="79"/>
      <c r="E68" s="79"/>
      <c r="F68" s="80"/>
      <c r="G68" s="80"/>
    </row>
    <row r="69" spans="1:7" ht="20.25" customHeight="1">
      <c r="A69" s="79" t="s">
        <v>61</v>
      </c>
      <c r="B69" s="79"/>
      <c r="C69" s="79"/>
      <c r="D69" s="79"/>
      <c r="E69" s="79"/>
      <c r="F69" s="80"/>
      <c r="G69" s="80"/>
    </row>
    <row r="70" spans="1:7" ht="20.25" customHeight="1">
      <c r="A70" s="79" t="s">
        <v>62</v>
      </c>
      <c r="B70" s="79"/>
      <c r="C70" s="79"/>
      <c r="D70" s="79"/>
      <c r="E70" s="79"/>
      <c r="F70" s="80"/>
      <c r="G70" s="80"/>
    </row>
    <row r="71" spans="1:7" ht="20.25" customHeight="1">
      <c r="A71" s="79" t="s">
        <v>63</v>
      </c>
      <c r="B71" s="79"/>
      <c r="C71" s="79"/>
      <c r="D71" s="79"/>
      <c r="E71" s="79"/>
      <c r="F71" s="80"/>
      <c r="G71" s="80"/>
    </row>
    <row r="72" spans="1:7" ht="20.25" customHeight="1">
      <c r="A72" s="79" t="s">
        <v>64</v>
      </c>
      <c r="B72" s="79"/>
      <c r="C72" s="79"/>
      <c r="D72" s="79"/>
      <c r="E72" s="79"/>
      <c r="F72" s="80"/>
      <c r="G72" s="80"/>
    </row>
    <row r="73" spans="1:7" ht="20.25" customHeight="1">
      <c r="A73" s="79" t="s">
        <v>65</v>
      </c>
      <c r="B73" s="79"/>
      <c r="C73" s="79"/>
      <c r="D73" s="79"/>
      <c r="E73" s="79"/>
      <c r="F73" s="80"/>
      <c r="G73" s="80"/>
    </row>
    <row r="74" spans="1:7" ht="20.25" customHeight="1">
      <c r="A74" s="79" t="s">
        <v>66</v>
      </c>
      <c r="B74" s="79"/>
      <c r="C74" s="79"/>
      <c r="D74" s="79"/>
      <c r="E74" s="79"/>
      <c r="F74" s="80"/>
      <c r="G74" s="80"/>
    </row>
    <row r="75" spans="1:7" ht="45" customHeight="1">
      <c r="A75" s="81" t="s">
        <v>67</v>
      </c>
      <c r="B75" s="82"/>
      <c r="C75" s="82"/>
      <c r="D75" s="82"/>
      <c r="E75" s="83"/>
      <c r="F75" s="80"/>
      <c r="G75" s="80"/>
    </row>
    <row r="76" spans="1:7" ht="21.75" customHeight="1">
      <c r="A76" s="79" t="s">
        <v>2</v>
      </c>
      <c r="B76" s="79"/>
      <c r="C76" s="79"/>
      <c r="D76" s="79"/>
      <c r="E76" s="79"/>
      <c r="F76" s="80"/>
      <c r="G76" s="80"/>
    </row>
    <row r="77" spans="1:7" ht="21.75" customHeight="1">
      <c r="A77" s="79" t="s">
        <v>68</v>
      </c>
      <c r="B77" s="79"/>
      <c r="C77" s="79"/>
      <c r="D77" s="79"/>
      <c r="E77" s="79"/>
      <c r="F77" s="80"/>
      <c r="G77" s="80"/>
    </row>
    <row r="78" spans="1:7" ht="21.75" customHeight="1">
      <c r="A78" s="84" t="s">
        <v>69</v>
      </c>
      <c r="B78" s="84"/>
      <c r="C78" s="84"/>
      <c r="D78" s="84"/>
      <c r="E78" s="84"/>
      <c r="F78" s="89"/>
      <c r="G78" s="89"/>
    </row>
    <row r="79" spans="1:7" ht="21.75" customHeight="1">
      <c r="A79" s="79" t="s">
        <v>70</v>
      </c>
      <c r="B79" s="79"/>
      <c r="C79" s="79"/>
      <c r="D79" s="79"/>
      <c r="E79" s="79"/>
      <c r="F79" s="80"/>
      <c r="G79" s="80"/>
    </row>
    <row r="80" spans="1:7" ht="21.75" customHeight="1">
      <c r="A80" s="79" t="s">
        <v>71</v>
      </c>
      <c r="B80" s="79"/>
      <c r="C80" s="79"/>
      <c r="D80" s="79"/>
      <c r="E80" s="79"/>
      <c r="F80" s="80"/>
      <c r="G80" s="80"/>
    </row>
    <row r="81" spans="1:7" ht="21.75" customHeight="1">
      <c r="A81" s="79" t="s">
        <v>72</v>
      </c>
      <c r="B81" s="79"/>
      <c r="C81" s="79"/>
      <c r="D81" s="79"/>
      <c r="E81" s="79"/>
      <c r="F81" s="80"/>
      <c r="G81" s="80"/>
    </row>
    <row r="82" spans="1:7" ht="21.75" customHeight="1">
      <c r="A82" s="79" t="s">
        <v>73</v>
      </c>
      <c r="B82" s="79"/>
      <c r="C82" s="79"/>
      <c r="D82" s="79"/>
      <c r="E82" s="79"/>
      <c r="F82" s="80"/>
      <c r="G82" s="80"/>
    </row>
    <row r="83" spans="1:7" ht="21.75" customHeight="1">
      <c r="A83" s="79" t="s">
        <v>74</v>
      </c>
      <c r="B83" s="79"/>
      <c r="C83" s="79"/>
      <c r="D83" s="79"/>
      <c r="E83" s="79"/>
      <c r="F83" s="80"/>
      <c r="G83" s="80"/>
    </row>
    <row r="84" spans="1:7" ht="21.75" customHeight="1">
      <c r="A84" s="79" t="s">
        <v>75</v>
      </c>
      <c r="B84" s="79"/>
      <c r="C84" s="79"/>
      <c r="D84" s="79"/>
      <c r="E84" s="79"/>
      <c r="F84" s="80"/>
      <c r="G84" s="80"/>
    </row>
    <row r="85" spans="1:7" ht="21.75" customHeight="1">
      <c r="A85" s="79" t="s">
        <v>76</v>
      </c>
      <c r="B85" s="79"/>
      <c r="C85" s="79"/>
      <c r="D85" s="79"/>
      <c r="E85" s="79"/>
      <c r="F85" s="80"/>
      <c r="G85" s="80"/>
    </row>
    <row r="86" spans="1:7" ht="21.75" customHeight="1">
      <c r="A86" s="79" t="s">
        <v>77</v>
      </c>
      <c r="B86" s="79"/>
      <c r="C86" s="79"/>
      <c r="D86" s="79"/>
      <c r="E86" s="79"/>
      <c r="F86" s="80"/>
      <c r="G86" s="80"/>
    </row>
    <row r="87" spans="1:7" ht="21.75" customHeight="1">
      <c r="A87" s="97" t="s">
        <v>17</v>
      </c>
      <c r="B87" s="97"/>
      <c r="C87" s="97"/>
      <c r="D87" s="97"/>
      <c r="E87" s="97"/>
      <c r="F87" s="92"/>
      <c r="G87" s="92"/>
    </row>
    <row r="88" spans="1:7" ht="18" customHeight="1">
      <c r="A88" s="79" t="s">
        <v>3</v>
      </c>
      <c r="B88" s="79"/>
      <c r="C88" s="79"/>
      <c r="D88" s="79"/>
      <c r="E88" s="79"/>
      <c r="F88" s="80"/>
      <c r="G88" s="80"/>
    </row>
    <row r="89" spans="1:7" ht="18" customHeight="1">
      <c r="A89" s="79" t="s">
        <v>78</v>
      </c>
      <c r="B89" s="79"/>
      <c r="C89" s="79"/>
      <c r="D89" s="79"/>
      <c r="E89" s="79"/>
      <c r="F89" s="80"/>
      <c r="G89" s="80"/>
    </row>
    <row r="90" spans="1:7" ht="18" customHeight="1">
      <c r="A90" s="79" t="s">
        <v>79</v>
      </c>
      <c r="B90" s="79"/>
      <c r="C90" s="79"/>
      <c r="D90" s="79"/>
      <c r="E90" s="79"/>
      <c r="F90" s="80"/>
      <c r="G90" s="80"/>
    </row>
    <row r="91" spans="1:7" ht="30" customHeight="1">
      <c r="A91" s="79" t="s">
        <v>80</v>
      </c>
      <c r="B91" s="79"/>
      <c r="C91" s="79"/>
      <c r="D91" s="79"/>
      <c r="E91" s="79"/>
      <c r="F91" s="80"/>
      <c r="G91" s="80"/>
    </row>
    <row r="92" spans="1:7" ht="18" customHeight="1">
      <c r="A92" s="79" t="s">
        <v>2</v>
      </c>
      <c r="B92" s="79"/>
      <c r="C92" s="79"/>
      <c r="D92" s="79"/>
      <c r="E92" s="79"/>
      <c r="F92" s="80"/>
      <c r="G92" s="80"/>
    </row>
    <row r="93" spans="1:7" ht="18" customHeight="1">
      <c r="A93" s="79" t="s">
        <v>18</v>
      </c>
      <c r="B93" s="79"/>
      <c r="C93" s="79"/>
      <c r="D93" s="79"/>
      <c r="E93" s="79"/>
      <c r="F93" s="80"/>
      <c r="G93" s="80"/>
    </row>
    <row r="94" spans="1:7" ht="18" customHeight="1">
      <c r="A94" s="79" t="s">
        <v>19</v>
      </c>
      <c r="B94" s="79"/>
      <c r="C94" s="79"/>
      <c r="D94" s="79"/>
      <c r="E94" s="79"/>
      <c r="F94" s="80"/>
      <c r="G94" s="80"/>
    </row>
    <row r="95" spans="1:7" ht="18" customHeight="1">
      <c r="A95" s="79" t="s">
        <v>20</v>
      </c>
      <c r="B95" s="79"/>
      <c r="C95" s="79"/>
      <c r="D95" s="79"/>
      <c r="E95" s="79"/>
      <c r="F95" s="80"/>
      <c r="G95" s="80"/>
    </row>
    <row r="96" spans="1:7" ht="18" customHeight="1">
      <c r="A96" s="79" t="s">
        <v>21</v>
      </c>
      <c r="B96" s="79"/>
      <c r="C96" s="79"/>
      <c r="D96" s="79"/>
      <c r="E96" s="79"/>
      <c r="F96" s="80"/>
      <c r="G96" s="80"/>
    </row>
    <row r="97" spans="1:7" ht="18" customHeight="1">
      <c r="A97" s="79" t="s">
        <v>22</v>
      </c>
      <c r="B97" s="79"/>
      <c r="C97" s="79"/>
      <c r="D97" s="79"/>
      <c r="E97" s="79"/>
      <c r="F97" s="80"/>
      <c r="G97" s="80"/>
    </row>
    <row r="98" spans="1:7" ht="18" customHeight="1">
      <c r="A98" s="79" t="s">
        <v>25</v>
      </c>
      <c r="B98" s="79"/>
      <c r="C98" s="79"/>
      <c r="D98" s="79"/>
      <c r="E98" s="79"/>
      <c r="F98" s="80"/>
      <c r="G98" s="80"/>
    </row>
    <row r="99" spans="1:7" ht="18" customHeight="1">
      <c r="A99" s="79" t="s">
        <v>26</v>
      </c>
      <c r="B99" s="79"/>
      <c r="C99" s="79"/>
      <c r="D99" s="79"/>
      <c r="E99" s="79"/>
      <c r="F99" s="80"/>
      <c r="G99" s="80"/>
    </row>
    <row r="100" spans="1:7" ht="18" customHeight="1">
      <c r="A100" s="79" t="s">
        <v>27</v>
      </c>
      <c r="B100" s="79"/>
      <c r="C100" s="79"/>
      <c r="D100" s="79"/>
      <c r="E100" s="79"/>
      <c r="F100" s="80"/>
      <c r="G100" s="80"/>
    </row>
    <row r="101" spans="1:7" ht="18" customHeight="1">
      <c r="A101" s="79" t="s">
        <v>28</v>
      </c>
      <c r="B101" s="79"/>
      <c r="C101" s="79"/>
      <c r="D101" s="79"/>
      <c r="E101" s="79"/>
      <c r="F101" s="80"/>
      <c r="G101" s="80"/>
    </row>
    <row r="102" spans="1:7" ht="18" customHeight="1">
      <c r="A102" s="79" t="s">
        <v>29</v>
      </c>
      <c r="B102" s="79"/>
      <c r="C102" s="79"/>
      <c r="D102" s="79"/>
      <c r="E102" s="79"/>
      <c r="F102" s="80"/>
      <c r="G102" s="80"/>
    </row>
    <row r="103" spans="1:7" ht="18" customHeight="1">
      <c r="A103" s="79" t="s">
        <v>30</v>
      </c>
      <c r="B103" s="79"/>
      <c r="C103" s="79"/>
      <c r="D103" s="79"/>
      <c r="E103" s="79"/>
      <c r="F103" s="80"/>
      <c r="G103" s="80"/>
    </row>
    <row r="104" spans="1:7" ht="18" customHeight="1">
      <c r="A104" s="79" t="s">
        <v>31</v>
      </c>
      <c r="B104" s="79"/>
      <c r="C104" s="79"/>
      <c r="D104" s="79"/>
      <c r="E104" s="79"/>
      <c r="F104" s="80"/>
      <c r="G104" s="80"/>
    </row>
    <row r="105" spans="1:7" ht="18" customHeight="1">
      <c r="A105" s="79" t="s">
        <v>32</v>
      </c>
      <c r="B105" s="79"/>
      <c r="C105" s="79"/>
      <c r="D105" s="79"/>
      <c r="E105" s="79"/>
      <c r="F105" s="80"/>
      <c r="G105" s="80"/>
    </row>
    <row r="106" spans="1:7" ht="47.25" customHeight="1">
      <c r="A106" s="79" t="s">
        <v>81</v>
      </c>
      <c r="B106" s="79"/>
      <c r="C106" s="79"/>
      <c r="D106" s="79"/>
      <c r="E106" s="79"/>
      <c r="F106" s="80"/>
      <c r="G106" s="80"/>
    </row>
    <row r="107" spans="1:7" ht="18.75" customHeight="1">
      <c r="A107" s="79" t="s">
        <v>2</v>
      </c>
      <c r="B107" s="79"/>
      <c r="C107" s="79"/>
      <c r="D107" s="79"/>
      <c r="E107" s="79"/>
      <c r="F107" s="80"/>
      <c r="G107" s="80"/>
    </row>
    <row r="108" spans="1:7" ht="18.75" customHeight="1">
      <c r="A108" s="79" t="s">
        <v>82</v>
      </c>
      <c r="B108" s="79"/>
      <c r="C108" s="79"/>
      <c r="D108" s="79"/>
      <c r="E108" s="79"/>
      <c r="F108" s="80"/>
      <c r="G108" s="80"/>
    </row>
    <row r="109" spans="1:7" ht="18.75" customHeight="1">
      <c r="A109" s="79" t="s">
        <v>83</v>
      </c>
      <c r="B109" s="79"/>
      <c r="C109" s="79"/>
      <c r="D109" s="79"/>
      <c r="E109" s="79"/>
      <c r="F109" s="80"/>
      <c r="G109" s="80"/>
    </row>
    <row r="110" spans="1:7" ht="18.75" customHeight="1">
      <c r="A110" s="84" t="s">
        <v>84</v>
      </c>
      <c r="B110" s="84"/>
      <c r="C110" s="84"/>
      <c r="D110" s="84"/>
      <c r="E110" s="84"/>
      <c r="F110" s="89"/>
      <c r="G110" s="89"/>
    </row>
    <row r="111" spans="1:7" ht="18.75" customHeight="1">
      <c r="A111" s="79" t="s">
        <v>85</v>
      </c>
      <c r="B111" s="79"/>
      <c r="C111" s="79"/>
      <c r="D111" s="79"/>
      <c r="E111" s="79"/>
      <c r="F111" s="80"/>
      <c r="G111" s="80"/>
    </row>
    <row r="112" spans="1:7" ht="18.75" customHeight="1">
      <c r="A112" s="79" t="s">
        <v>86</v>
      </c>
      <c r="B112" s="79"/>
      <c r="C112" s="79"/>
      <c r="D112" s="79"/>
      <c r="E112" s="79"/>
      <c r="F112" s="80"/>
      <c r="G112" s="80"/>
    </row>
    <row r="113" spans="1:7" ht="18.75" customHeight="1">
      <c r="A113" s="79" t="s">
        <v>87</v>
      </c>
      <c r="B113" s="79"/>
      <c r="C113" s="79"/>
      <c r="D113" s="79"/>
      <c r="E113" s="79"/>
      <c r="F113" s="80"/>
      <c r="G113" s="80"/>
    </row>
    <row r="114" spans="1:7" ht="18.75" customHeight="1">
      <c r="A114" s="79" t="s">
        <v>88</v>
      </c>
      <c r="B114" s="79"/>
      <c r="C114" s="79"/>
      <c r="D114" s="79"/>
      <c r="E114" s="79"/>
      <c r="F114" s="80"/>
      <c r="G114" s="80"/>
    </row>
    <row r="115" spans="1:7" ht="18.75" customHeight="1">
      <c r="A115" s="79" t="s">
        <v>89</v>
      </c>
      <c r="B115" s="79"/>
      <c r="C115" s="79"/>
      <c r="D115" s="79"/>
      <c r="E115" s="79"/>
      <c r="F115" s="80"/>
      <c r="G115" s="80"/>
    </row>
    <row r="116" spans="1:7" ht="18.75" customHeight="1">
      <c r="A116" s="79" t="s">
        <v>90</v>
      </c>
      <c r="B116" s="79"/>
      <c r="C116" s="79"/>
      <c r="D116" s="79"/>
      <c r="E116" s="79"/>
      <c r="F116" s="80"/>
      <c r="G116" s="80"/>
    </row>
    <row r="117" spans="1:7" ht="18.75" customHeight="1">
      <c r="A117" s="79" t="s">
        <v>91</v>
      </c>
      <c r="B117" s="79"/>
      <c r="C117" s="79"/>
      <c r="D117" s="79"/>
      <c r="E117" s="79"/>
      <c r="F117" s="80"/>
      <c r="G117" s="80"/>
    </row>
    <row r="118" spans="1:7" ht="18.75" customHeight="1">
      <c r="A118" s="79" t="s">
        <v>92</v>
      </c>
      <c r="B118" s="79"/>
      <c r="C118" s="79"/>
      <c r="D118" s="79"/>
      <c r="E118" s="79"/>
      <c r="F118" s="80"/>
      <c r="G118" s="80"/>
    </row>
    <row r="119" spans="1:7" ht="18.75" customHeight="1">
      <c r="A119" s="79" t="s">
        <v>93</v>
      </c>
      <c r="B119" s="79"/>
      <c r="C119" s="79"/>
      <c r="D119" s="79"/>
      <c r="E119" s="79"/>
      <c r="F119" s="80"/>
      <c r="G119" s="80"/>
    </row>
    <row r="120" spans="1:7" ht="18.75" customHeight="1">
      <c r="A120" s="79" t="s">
        <v>94</v>
      </c>
      <c r="B120" s="79"/>
      <c r="C120" s="79"/>
      <c r="D120" s="79"/>
      <c r="E120" s="79"/>
      <c r="F120" s="80"/>
      <c r="G120" s="80"/>
    </row>
    <row r="121" spans="1:5" s="8" customFormat="1" ht="33" customHeight="1">
      <c r="A121" s="15"/>
      <c r="B121" s="15"/>
      <c r="C121" s="15"/>
      <c r="D121" s="15"/>
      <c r="E121" s="15"/>
    </row>
  </sheetData>
  <sheetProtection/>
  <mergeCells count="187">
    <mergeCell ref="A81:E81"/>
    <mergeCell ref="A82:E82"/>
    <mergeCell ref="A110:E110"/>
    <mergeCell ref="A86:E86"/>
    <mergeCell ref="A116:E116"/>
    <mergeCell ref="A115:E115"/>
    <mergeCell ref="A90:E90"/>
    <mergeCell ref="A87:E87"/>
    <mergeCell ref="A94:E94"/>
    <mergeCell ref="A93:E93"/>
    <mergeCell ref="A76:E76"/>
    <mergeCell ref="A117:E117"/>
    <mergeCell ref="F91:G91"/>
    <mergeCell ref="F92:G92"/>
    <mergeCell ref="F73:G73"/>
    <mergeCell ref="F74:G74"/>
    <mergeCell ref="F84:G84"/>
    <mergeCell ref="F90:G90"/>
    <mergeCell ref="A88:E88"/>
    <mergeCell ref="A106:E106"/>
    <mergeCell ref="A119:E119"/>
    <mergeCell ref="A120:E120"/>
    <mergeCell ref="A84:E84"/>
    <mergeCell ref="A85:E85"/>
    <mergeCell ref="A91:E91"/>
    <mergeCell ref="A105:E105"/>
    <mergeCell ref="A108:E108"/>
    <mergeCell ref="A103:E103"/>
    <mergeCell ref="A118:E118"/>
    <mergeCell ref="A92:E92"/>
    <mergeCell ref="A49:E49"/>
    <mergeCell ref="A63:E63"/>
    <mergeCell ref="A62:E62"/>
    <mergeCell ref="A72:E72"/>
    <mergeCell ref="A55:E55"/>
    <mergeCell ref="A52:E52"/>
    <mergeCell ref="A59:E59"/>
    <mergeCell ref="A50:E50"/>
    <mergeCell ref="A60:E60"/>
    <mergeCell ref="A68:E68"/>
    <mergeCell ref="A11:G11"/>
    <mergeCell ref="A34:G34"/>
    <mergeCell ref="A32:G32"/>
    <mergeCell ref="D27:E29"/>
    <mergeCell ref="A17:C19"/>
    <mergeCell ref="A23:C23"/>
    <mergeCell ref="A24:C26"/>
    <mergeCell ref="A20:D20"/>
    <mergeCell ref="A22:D22"/>
    <mergeCell ref="A27:C30"/>
    <mergeCell ref="E1:G1"/>
    <mergeCell ref="E2:G2"/>
    <mergeCell ref="E3:G3"/>
    <mergeCell ref="E5:G5"/>
    <mergeCell ref="E4:G4"/>
    <mergeCell ref="E8:G8"/>
    <mergeCell ref="F7:G7"/>
    <mergeCell ref="F6:G6"/>
    <mergeCell ref="A10:G10"/>
    <mergeCell ref="A47:E47"/>
    <mergeCell ref="A35:G35"/>
    <mergeCell ref="F44:G44"/>
    <mergeCell ref="A43:E43"/>
    <mergeCell ref="A44:E44"/>
    <mergeCell ref="A36:G36"/>
    <mergeCell ref="A42:G42"/>
    <mergeCell ref="A37:G37"/>
    <mergeCell ref="A38:G38"/>
    <mergeCell ref="A40:G40"/>
    <mergeCell ref="A73:E73"/>
    <mergeCell ref="F63:G63"/>
    <mergeCell ref="F62:G62"/>
    <mergeCell ref="A64:E64"/>
    <mergeCell ref="A65:E65"/>
    <mergeCell ref="F64:G64"/>
    <mergeCell ref="F69:G69"/>
    <mergeCell ref="A66:E66"/>
    <mergeCell ref="F49:G49"/>
    <mergeCell ref="F80:G80"/>
    <mergeCell ref="F52:G52"/>
    <mergeCell ref="F57:G57"/>
    <mergeCell ref="F53:G53"/>
    <mergeCell ref="F58:G58"/>
    <mergeCell ref="F54:G54"/>
    <mergeCell ref="A99:E99"/>
    <mergeCell ref="A100:E100"/>
    <mergeCell ref="A101:E101"/>
    <mergeCell ref="A95:E95"/>
    <mergeCell ref="A96:E96"/>
    <mergeCell ref="A97:E97"/>
    <mergeCell ref="A98:E98"/>
    <mergeCell ref="F51:G51"/>
    <mergeCell ref="F55:G55"/>
    <mergeCell ref="F59:G59"/>
    <mergeCell ref="F50:G50"/>
    <mergeCell ref="F70:G70"/>
    <mergeCell ref="F60:G60"/>
    <mergeCell ref="F83:G83"/>
    <mergeCell ref="F81:G81"/>
    <mergeCell ref="F85:G85"/>
    <mergeCell ref="F86:G86"/>
    <mergeCell ref="F93:G93"/>
    <mergeCell ref="F56:G56"/>
    <mergeCell ref="F87:G87"/>
    <mergeCell ref="F82:G82"/>
    <mergeCell ref="F71:G71"/>
    <mergeCell ref="F72:G72"/>
    <mergeCell ref="A107:E107"/>
    <mergeCell ref="F109:G109"/>
    <mergeCell ref="A102:E102"/>
    <mergeCell ref="F101:G101"/>
    <mergeCell ref="A109:E109"/>
    <mergeCell ref="F107:G107"/>
    <mergeCell ref="A104:E104"/>
    <mergeCell ref="F94:G94"/>
    <mergeCell ref="F95:G95"/>
    <mergeCell ref="F96:G96"/>
    <mergeCell ref="F105:G105"/>
    <mergeCell ref="F98:G98"/>
    <mergeCell ref="F97:G97"/>
    <mergeCell ref="F99:G99"/>
    <mergeCell ref="F100:G100"/>
    <mergeCell ref="F102:G102"/>
    <mergeCell ref="F111:G111"/>
    <mergeCell ref="A114:E114"/>
    <mergeCell ref="F108:G108"/>
    <mergeCell ref="F103:G103"/>
    <mergeCell ref="F104:G104"/>
    <mergeCell ref="F106:G106"/>
    <mergeCell ref="A112:E112"/>
    <mergeCell ref="A113:E113"/>
    <mergeCell ref="A111:E111"/>
    <mergeCell ref="F110:G110"/>
    <mergeCell ref="F119:G119"/>
    <mergeCell ref="F112:G112"/>
    <mergeCell ref="F113:G113"/>
    <mergeCell ref="F114:G114"/>
    <mergeCell ref="F115:G115"/>
    <mergeCell ref="F117:G117"/>
    <mergeCell ref="F118:G118"/>
    <mergeCell ref="F116:G116"/>
    <mergeCell ref="A14:E14"/>
    <mergeCell ref="F120:G120"/>
    <mergeCell ref="F75:G75"/>
    <mergeCell ref="F76:G76"/>
    <mergeCell ref="F77:G77"/>
    <mergeCell ref="F78:G78"/>
    <mergeCell ref="F79:G79"/>
    <mergeCell ref="D17:E19"/>
    <mergeCell ref="D24:E26"/>
    <mergeCell ref="A21:C21"/>
    <mergeCell ref="A39:G39"/>
    <mergeCell ref="F48:G48"/>
    <mergeCell ref="F47:G47"/>
    <mergeCell ref="F46:G46"/>
    <mergeCell ref="A41:G41"/>
    <mergeCell ref="A45:E45"/>
    <mergeCell ref="F45:G45"/>
    <mergeCell ref="A48:E48"/>
    <mergeCell ref="A46:E46"/>
    <mergeCell ref="F43:G43"/>
    <mergeCell ref="A51:E51"/>
    <mergeCell ref="A57:E57"/>
    <mergeCell ref="A56:E56"/>
    <mergeCell ref="A53:E53"/>
    <mergeCell ref="A54:E54"/>
    <mergeCell ref="A58:E58"/>
    <mergeCell ref="A69:E69"/>
    <mergeCell ref="A71:E71"/>
    <mergeCell ref="A74:E74"/>
    <mergeCell ref="A61:E61"/>
    <mergeCell ref="F65:G65"/>
    <mergeCell ref="F66:G66"/>
    <mergeCell ref="A67:E67"/>
    <mergeCell ref="F61:G61"/>
    <mergeCell ref="F67:G67"/>
    <mergeCell ref="F68:G68"/>
    <mergeCell ref="A89:E89"/>
    <mergeCell ref="F89:G89"/>
    <mergeCell ref="F88:G88"/>
    <mergeCell ref="A70:E70"/>
    <mergeCell ref="A75:E75"/>
    <mergeCell ref="A83:E83"/>
    <mergeCell ref="A79:E79"/>
    <mergeCell ref="A80:E80"/>
    <mergeCell ref="A77:E77"/>
    <mergeCell ref="A78:E78"/>
  </mergeCells>
  <printOptions/>
  <pageMargins left="0.7874015748031497" right="0.3937007874015748" top="0.44" bottom="0.3937007874015748" header="0.35" footer="0.2755905511811024"/>
  <pageSetup horizontalDpi="600" verticalDpi="600" orientation="portrait" paperSize="9" scale="83" r:id="rId1"/>
  <rowBreaks count="2" manualBreakCount="2">
    <brk id="41" max="255" man="1"/>
    <brk id="7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view="pageBreakPreview" zoomScale="90" zoomScaleSheetLayoutView="90" zoomScalePageLayoutView="0" workbookViewId="0" topLeftCell="A78">
      <selection activeCell="G86" sqref="G86"/>
    </sheetView>
  </sheetViews>
  <sheetFormatPr defaultColWidth="9.00390625" defaultRowHeight="12.75"/>
  <cols>
    <col min="1" max="1" width="71.125" style="35" customWidth="1"/>
    <col min="2" max="2" width="8.75390625" style="35" customWidth="1"/>
    <col min="3" max="3" width="8.25390625" style="35" customWidth="1"/>
    <col min="4" max="4" width="16.625" style="35" customWidth="1"/>
    <col min="5" max="5" width="17.875" style="35" customWidth="1"/>
    <col min="6" max="6" width="16.375" style="35" customWidth="1"/>
    <col min="7" max="7" width="17.25390625" style="35" customWidth="1"/>
    <col min="8" max="8" width="16.375" style="35" customWidth="1"/>
    <col min="9" max="9" width="13.00390625" style="35" customWidth="1"/>
    <col min="10" max="16384" width="9.125" style="35" customWidth="1"/>
  </cols>
  <sheetData>
    <row r="1" ht="15">
      <c r="I1" s="34" t="s">
        <v>155</v>
      </c>
    </row>
    <row r="2" spans="1:9" ht="18.75">
      <c r="A2" s="108" t="s">
        <v>179</v>
      </c>
      <c r="B2" s="109"/>
      <c r="C2" s="109"/>
      <c r="D2" s="109"/>
      <c r="E2" s="109"/>
      <c r="F2" s="109"/>
      <c r="G2" s="109"/>
      <c r="H2" s="110"/>
      <c r="I2" s="110"/>
    </row>
    <row r="3" ht="15.75" thickBot="1">
      <c r="A3" s="36"/>
    </row>
    <row r="4" spans="1:9" ht="31.5" customHeight="1" thickBot="1">
      <c r="A4" s="111" t="s">
        <v>95</v>
      </c>
      <c r="B4" s="111" t="s">
        <v>96</v>
      </c>
      <c r="C4" s="111" t="s">
        <v>97</v>
      </c>
      <c r="D4" s="37"/>
      <c r="E4" s="105" t="s">
        <v>177</v>
      </c>
      <c r="F4" s="106"/>
      <c r="G4" s="106"/>
      <c r="H4" s="106"/>
      <c r="I4" s="107"/>
    </row>
    <row r="5" spans="1:9" ht="15.75" thickBot="1">
      <c r="A5" s="112"/>
      <c r="B5" s="112"/>
      <c r="C5" s="112"/>
      <c r="D5" s="111" t="s">
        <v>98</v>
      </c>
      <c r="E5" s="105" t="s">
        <v>3</v>
      </c>
      <c r="F5" s="106"/>
      <c r="G5" s="106"/>
      <c r="H5" s="106"/>
      <c r="I5" s="107"/>
    </row>
    <row r="6" spans="1:9" ht="141" customHeight="1" thickBot="1">
      <c r="A6" s="112"/>
      <c r="B6" s="112"/>
      <c r="C6" s="112"/>
      <c r="D6" s="112"/>
      <c r="E6" s="111" t="s">
        <v>99</v>
      </c>
      <c r="F6" s="111" t="s">
        <v>100</v>
      </c>
      <c r="G6" s="111" t="s">
        <v>101</v>
      </c>
      <c r="H6" s="105" t="s">
        <v>102</v>
      </c>
      <c r="I6" s="107"/>
    </row>
    <row r="7" spans="1:9" ht="31.5" customHeight="1" thickBot="1">
      <c r="A7" s="113"/>
      <c r="B7" s="113"/>
      <c r="C7" s="113"/>
      <c r="D7" s="113"/>
      <c r="E7" s="113"/>
      <c r="F7" s="113"/>
      <c r="G7" s="113"/>
      <c r="H7" s="27" t="s">
        <v>98</v>
      </c>
      <c r="I7" s="27" t="s">
        <v>103</v>
      </c>
    </row>
    <row r="8" spans="1:9" ht="15.75" thickBot="1">
      <c r="A8" s="31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</row>
    <row r="9" spans="1:9" ht="16.5" thickBot="1">
      <c r="A9" s="22" t="s">
        <v>173</v>
      </c>
      <c r="B9" s="42">
        <v>100</v>
      </c>
      <c r="C9" s="43"/>
      <c r="D9" s="74">
        <f>E9+G9+H9</f>
        <v>42395261.72</v>
      </c>
      <c r="E9" s="74">
        <f>E14</f>
        <v>37740643.72</v>
      </c>
      <c r="F9" s="43">
        <f>F25</f>
        <v>0</v>
      </c>
      <c r="G9" s="74">
        <f>G19</f>
        <v>360000</v>
      </c>
      <c r="H9" s="77">
        <f>H11+H14+H22+H24+H30+H35</f>
        <v>4294618</v>
      </c>
      <c r="I9" s="43">
        <f>I14+I30</f>
        <v>0</v>
      </c>
    </row>
    <row r="10" spans="1:9" ht="16.5" thickBot="1">
      <c r="A10" s="40" t="s">
        <v>3</v>
      </c>
      <c r="B10" s="39"/>
      <c r="C10" s="27"/>
      <c r="D10" s="43"/>
      <c r="E10" s="68"/>
      <c r="F10" s="27"/>
      <c r="G10" s="27"/>
      <c r="H10" s="68"/>
      <c r="I10" s="27"/>
    </row>
    <row r="11" spans="1:9" ht="16.5" thickBot="1">
      <c r="A11" s="40" t="s">
        <v>174</v>
      </c>
      <c r="B11" s="39">
        <v>110</v>
      </c>
      <c r="C11" s="27"/>
      <c r="D11" s="43">
        <f aca="true" t="shared" si="0" ref="D11:D22">SUM(E11:H11)</f>
        <v>0</v>
      </c>
      <c r="E11" s="27" t="s">
        <v>104</v>
      </c>
      <c r="F11" s="27" t="s">
        <v>104</v>
      </c>
      <c r="G11" s="27" t="s">
        <v>104</v>
      </c>
      <c r="H11" s="27"/>
      <c r="I11" s="27" t="s">
        <v>104</v>
      </c>
    </row>
    <row r="12" spans="1:9" ht="16.5" thickBot="1">
      <c r="A12" s="40" t="s">
        <v>3</v>
      </c>
      <c r="B12" s="39"/>
      <c r="C12" s="27"/>
      <c r="D12" s="43"/>
      <c r="E12" s="27"/>
      <c r="F12" s="27"/>
      <c r="G12" s="27"/>
      <c r="H12" s="27"/>
      <c r="I12" s="27"/>
    </row>
    <row r="13" spans="1:9" ht="30.75" thickBot="1">
      <c r="A13" s="40" t="s">
        <v>175</v>
      </c>
      <c r="B13" s="39">
        <v>111</v>
      </c>
      <c r="C13" s="27"/>
      <c r="D13" s="43">
        <f t="shared" si="0"/>
        <v>0</v>
      </c>
      <c r="E13" s="27" t="s">
        <v>104</v>
      </c>
      <c r="F13" s="27" t="s">
        <v>104</v>
      </c>
      <c r="G13" s="27" t="s">
        <v>104</v>
      </c>
      <c r="H13" s="27"/>
      <c r="I13" s="27" t="s">
        <v>104</v>
      </c>
    </row>
    <row r="14" spans="1:9" ht="16.5" thickBot="1">
      <c r="A14" s="40" t="s">
        <v>105</v>
      </c>
      <c r="B14" s="39">
        <v>120</v>
      </c>
      <c r="C14" s="27"/>
      <c r="D14" s="74">
        <f>E14+H14</f>
        <v>42035261.72</v>
      </c>
      <c r="E14" s="73">
        <f>E16</f>
        <v>37740643.72</v>
      </c>
      <c r="F14" s="27" t="s">
        <v>104</v>
      </c>
      <c r="G14" s="27" t="s">
        <v>104</v>
      </c>
      <c r="H14" s="73">
        <f>H17</f>
        <v>4294618</v>
      </c>
      <c r="I14" s="27"/>
    </row>
    <row r="15" spans="1:9" ht="16.5" thickBot="1">
      <c r="A15" s="40" t="s">
        <v>3</v>
      </c>
      <c r="B15" s="39"/>
      <c r="C15" s="27"/>
      <c r="D15" s="43"/>
      <c r="E15" s="27"/>
      <c r="F15" s="27"/>
      <c r="G15" s="27"/>
      <c r="H15" s="27"/>
      <c r="I15" s="27"/>
    </row>
    <row r="16" spans="1:9" ht="33.75" customHeight="1" thickBot="1">
      <c r="A16" s="40" t="s">
        <v>205</v>
      </c>
      <c r="B16" s="39"/>
      <c r="C16" s="27"/>
      <c r="D16" s="74">
        <f t="shared" si="0"/>
        <v>37740643.72</v>
      </c>
      <c r="E16" s="73">
        <v>37740643.72</v>
      </c>
      <c r="F16" s="70"/>
      <c r="G16" s="70"/>
      <c r="H16" s="70"/>
      <c r="I16" s="27"/>
    </row>
    <row r="17" spans="1:9" ht="36" customHeight="1" thickBot="1">
      <c r="A17" s="40" t="s">
        <v>206</v>
      </c>
      <c r="B17" s="39"/>
      <c r="C17" s="27"/>
      <c r="D17" s="77">
        <f>H17</f>
        <v>4294618</v>
      </c>
      <c r="E17" s="27"/>
      <c r="F17" s="27"/>
      <c r="G17" s="27"/>
      <c r="H17" s="76">
        <v>4294618</v>
      </c>
      <c r="I17" s="27"/>
    </row>
    <row r="18" spans="1:9" ht="30.75" customHeight="1" thickBot="1">
      <c r="A18" s="40" t="s">
        <v>106</v>
      </c>
      <c r="B18" s="39"/>
      <c r="C18" s="27"/>
      <c r="D18" s="43">
        <f t="shared" si="0"/>
        <v>0</v>
      </c>
      <c r="E18" s="27"/>
      <c r="F18" s="27"/>
      <c r="G18" s="27"/>
      <c r="H18" s="68"/>
      <c r="I18" s="27"/>
    </row>
    <row r="19" spans="1:9" ht="33" customHeight="1" thickBot="1">
      <c r="A19" s="40" t="s">
        <v>107</v>
      </c>
      <c r="B19" s="39"/>
      <c r="C19" s="27"/>
      <c r="D19" s="74">
        <f t="shared" si="0"/>
        <v>360000</v>
      </c>
      <c r="E19" s="27"/>
      <c r="F19" s="27"/>
      <c r="G19" s="73">
        <v>360000</v>
      </c>
      <c r="H19" s="27"/>
      <c r="I19" s="27"/>
    </row>
    <row r="20" spans="1:9" ht="30.75" customHeight="1" thickBot="1">
      <c r="A20" s="40" t="s">
        <v>108</v>
      </c>
      <c r="B20" s="39"/>
      <c r="C20" s="27"/>
      <c r="D20" s="43">
        <f t="shared" si="0"/>
        <v>0</v>
      </c>
      <c r="E20" s="27"/>
      <c r="F20" s="27"/>
      <c r="G20" s="27"/>
      <c r="H20" s="27"/>
      <c r="I20" s="27"/>
    </row>
    <row r="21" spans="1:9" ht="30" customHeight="1" thickBot="1">
      <c r="A21" s="40" t="s">
        <v>109</v>
      </c>
      <c r="B21" s="39"/>
      <c r="C21" s="27"/>
      <c r="D21" s="43">
        <f t="shared" si="0"/>
        <v>0</v>
      </c>
      <c r="E21" s="27"/>
      <c r="F21" s="27"/>
      <c r="G21" s="27"/>
      <c r="H21" s="27"/>
      <c r="I21" s="27"/>
    </row>
    <row r="22" spans="1:9" s="50" customFormat="1" ht="18.75" customHeight="1" thickBot="1">
      <c r="A22" s="47" t="s">
        <v>110</v>
      </c>
      <c r="B22" s="48">
        <v>130</v>
      </c>
      <c r="C22" s="49"/>
      <c r="D22" s="43">
        <f t="shared" si="0"/>
        <v>0</v>
      </c>
      <c r="E22" s="49" t="s">
        <v>104</v>
      </c>
      <c r="F22" s="49" t="s">
        <v>104</v>
      </c>
      <c r="G22" s="49" t="s">
        <v>104</v>
      </c>
      <c r="H22" s="49"/>
      <c r="I22" s="49" t="s">
        <v>104</v>
      </c>
    </row>
    <row r="23" spans="1:9" ht="20.25" customHeight="1" thickBot="1">
      <c r="A23" s="45">
        <v>1</v>
      </c>
      <c r="B23" s="46">
        <v>2</v>
      </c>
      <c r="C23" s="46">
        <v>3</v>
      </c>
      <c r="D23" s="46">
        <v>4</v>
      </c>
      <c r="E23" s="46">
        <v>5</v>
      </c>
      <c r="F23" s="46">
        <v>6</v>
      </c>
      <c r="G23" s="46">
        <v>7</v>
      </c>
      <c r="H23" s="46">
        <v>8</v>
      </c>
      <c r="I23" s="46">
        <v>9</v>
      </c>
    </row>
    <row r="24" spans="1:9" ht="45.75" thickBot="1">
      <c r="A24" s="40" t="s">
        <v>111</v>
      </c>
      <c r="B24" s="39">
        <v>140</v>
      </c>
      <c r="C24" s="27"/>
      <c r="D24" s="27">
        <f>SUM(E24:H24)</f>
        <v>0</v>
      </c>
      <c r="E24" s="27" t="s">
        <v>104</v>
      </c>
      <c r="F24" s="27" t="s">
        <v>104</v>
      </c>
      <c r="G24" s="27" t="s">
        <v>104</v>
      </c>
      <c r="H24" s="27"/>
      <c r="I24" s="27" t="s">
        <v>104</v>
      </c>
    </row>
    <row r="25" spans="1:9" ht="15.75" thickBot="1">
      <c r="A25" s="40" t="s">
        <v>112</v>
      </c>
      <c r="B25" s="39">
        <v>150</v>
      </c>
      <c r="C25" s="27"/>
      <c r="D25" s="27">
        <f aca="true" t="shared" si="1" ref="D25:D43">SUM(E25:H25)</f>
        <v>0</v>
      </c>
      <c r="E25" s="27" t="s">
        <v>104</v>
      </c>
      <c r="F25" s="27"/>
      <c r="G25" s="27"/>
      <c r="H25" s="27" t="s">
        <v>104</v>
      </c>
      <c r="I25" s="27" t="s">
        <v>104</v>
      </c>
    </row>
    <row r="26" spans="1:9" ht="15.75" thickBot="1">
      <c r="A26" s="40" t="s">
        <v>3</v>
      </c>
      <c r="B26" s="39"/>
      <c r="C26" s="27"/>
      <c r="D26" s="27"/>
      <c r="E26" s="27"/>
      <c r="F26" s="27"/>
      <c r="G26" s="27"/>
      <c r="H26" s="27"/>
      <c r="I26" s="27"/>
    </row>
    <row r="27" spans="1:9" ht="31.5" customHeight="1" thickBot="1">
      <c r="A27" s="40" t="s">
        <v>109</v>
      </c>
      <c r="B27" s="39"/>
      <c r="C27" s="27"/>
      <c r="D27" s="27">
        <f t="shared" si="1"/>
        <v>0</v>
      </c>
      <c r="E27" s="27"/>
      <c r="F27" s="27"/>
      <c r="G27" s="27"/>
      <c r="H27" s="27"/>
      <c r="I27" s="27"/>
    </row>
    <row r="28" spans="1:9" ht="43.5" customHeight="1" thickBot="1">
      <c r="A28" s="40" t="s">
        <v>109</v>
      </c>
      <c r="B28" s="39"/>
      <c r="C28" s="27"/>
      <c r="D28" s="27">
        <f t="shared" si="1"/>
        <v>0</v>
      </c>
      <c r="E28" s="27"/>
      <c r="F28" s="27"/>
      <c r="G28" s="27"/>
      <c r="H28" s="27"/>
      <c r="I28" s="27"/>
    </row>
    <row r="29" spans="1:9" ht="43.5" customHeight="1" thickBot="1">
      <c r="A29" s="40" t="s">
        <v>109</v>
      </c>
      <c r="B29" s="39"/>
      <c r="C29" s="27"/>
      <c r="D29" s="27">
        <f t="shared" si="1"/>
        <v>0</v>
      </c>
      <c r="E29" s="27"/>
      <c r="F29" s="27"/>
      <c r="G29" s="27"/>
      <c r="H29" s="27"/>
      <c r="I29" s="27"/>
    </row>
    <row r="30" spans="1:9" ht="26.25" customHeight="1" thickBot="1">
      <c r="A30" s="40" t="s">
        <v>113</v>
      </c>
      <c r="B30" s="39">
        <v>160</v>
      </c>
      <c r="C30" s="27"/>
      <c r="D30" s="27">
        <f t="shared" si="1"/>
        <v>0</v>
      </c>
      <c r="E30" s="27" t="s">
        <v>104</v>
      </c>
      <c r="F30" s="27" t="s">
        <v>104</v>
      </c>
      <c r="G30" s="27" t="s">
        <v>104</v>
      </c>
      <c r="H30" s="27"/>
      <c r="I30" s="27"/>
    </row>
    <row r="31" spans="1:9" ht="15.75" thickBot="1">
      <c r="A31" s="40" t="s">
        <v>3</v>
      </c>
      <c r="B31" s="39"/>
      <c r="C31" s="27"/>
      <c r="D31" s="27"/>
      <c r="E31" s="27"/>
      <c r="F31" s="27"/>
      <c r="G31" s="27"/>
      <c r="H31" s="27"/>
      <c r="I31" s="27"/>
    </row>
    <row r="32" spans="1:9" ht="30" customHeight="1" thickBot="1">
      <c r="A32" s="40" t="s">
        <v>109</v>
      </c>
      <c r="B32" s="39"/>
      <c r="C32" s="27"/>
      <c r="D32" s="27">
        <f t="shared" si="1"/>
        <v>0</v>
      </c>
      <c r="E32" s="27"/>
      <c r="F32" s="27"/>
      <c r="G32" s="27"/>
      <c r="H32" s="27"/>
      <c r="I32" s="27"/>
    </row>
    <row r="33" spans="1:9" ht="30.75" customHeight="1" thickBot="1">
      <c r="A33" s="40" t="s">
        <v>109</v>
      </c>
      <c r="B33" s="39"/>
      <c r="C33" s="27"/>
      <c r="D33" s="27">
        <f t="shared" si="1"/>
        <v>0</v>
      </c>
      <c r="E33" s="27"/>
      <c r="F33" s="27"/>
      <c r="G33" s="27"/>
      <c r="H33" s="27"/>
      <c r="I33" s="27"/>
    </row>
    <row r="34" spans="1:9" ht="36.75" customHeight="1" thickBot="1">
      <c r="A34" s="40" t="s">
        <v>109</v>
      </c>
      <c r="B34" s="39"/>
      <c r="C34" s="27"/>
      <c r="D34" s="27">
        <f t="shared" si="1"/>
        <v>0</v>
      </c>
      <c r="E34" s="27"/>
      <c r="F34" s="27"/>
      <c r="G34" s="27"/>
      <c r="H34" s="27"/>
      <c r="I34" s="27"/>
    </row>
    <row r="35" spans="1:9" ht="15.75" thickBot="1">
      <c r="A35" s="40" t="s">
        <v>176</v>
      </c>
      <c r="B35" s="39">
        <v>180</v>
      </c>
      <c r="C35" s="27"/>
      <c r="D35" s="27">
        <f t="shared" si="1"/>
        <v>0</v>
      </c>
      <c r="E35" s="27" t="s">
        <v>104</v>
      </c>
      <c r="F35" s="27" t="s">
        <v>104</v>
      </c>
      <c r="G35" s="27" t="s">
        <v>104</v>
      </c>
      <c r="H35" s="27"/>
      <c r="I35" s="27" t="s">
        <v>104</v>
      </c>
    </row>
    <row r="36" spans="1:9" ht="15.75" thickBot="1">
      <c r="A36" s="40" t="s">
        <v>3</v>
      </c>
      <c r="B36" s="39"/>
      <c r="C36" s="27"/>
      <c r="D36" s="27"/>
      <c r="E36" s="27"/>
      <c r="F36" s="27"/>
      <c r="G36" s="27"/>
      <c r="H36" s="27"/>
      <c r="I36" s="27"/>
    </row>
    <row r="37" spans="1:9" ht="15.75" thickBot="1">
      <c r="A37" s="40" t="s">
        <v>114</v>
      </c>
      <c r="B37" s="39">
        <v>181</v>
      </c>
      <c r="C37" s="27"/>
      <c r="D37" s="27">
        <f t="shared" si="1"/>
        <v>0</v>
      </c>
      <c r="E37" s="27" t="s">
        <v>104</v>
      </c>
      <c r="F37" s="27" t="s">
        <v>104</v>
      </c>
      <c r="G37" s="27" t="s">
        <v>104</v>
      </c>
      <c r="H37" s="27"/>
      <c r="I37" s="27" t="s">
        <v>104</v>
      </c>
    </row>
    <row r="38" spans="1:9" ht="15.75" thickBot="1">
      <c r="A38" s="40" t="s">
        <v>3</v>
      </c>
      <c r="B38" s="39"/>
      <c r="C38" s="27"/>
      <c r="D38" s="27"/>
      <c r="E38" s="27"/>
      <c r="F38" s="27"/>
      <c r="G38" s="27"/>
      <c r="H38" s="27"/>
      <c r="I38" s="27"/>
    </row>
    <row r="39" spans="1:9" ht="15.75" thickBot="1">
      <c r="A39" s="40" t="s">
        <v>115</v>
      </c>
      <c r="B39" s="39"/>
      <c r="C39" s="27"/>
      <c r="D39" s="27">
        <f t="shared" si="1"/>
        <v>0</v>
      </c>
      <c r="E39" s="27" t="s">
        <v>104</v>
      </c>
      <c r="F39" s="27" t="s">
        <v>104</v>
      </c>
      <c r="G39" s="27" t="s">
        <v>104</v>
      </c>
      <c r="H39" s="27"/>
      <c r="I39" s="27" t="s">
        <v>104</v>
      </c>
    </row>
    <row r="40" spans="1:9" ht="15.75" thickBot="1">
      <c r="A40" s="40" t="s">
        <v>116</v>
      </c>
      <c r="B40" s="39"/>
      <c r="C40" s="27"/>
      <c r="D40" s="27">
        <f t="shared" si="1"/>
        <v>0</v>
      </c>
      <c r="E40" s="27" t="s">
        <v>104</v>
      </c>
      <c r="F40" s="27" t="s">
        <v>104</v>
      </c>
      <c r="G40" s="27" t="s">
        <v>104</v>
      </c>
      <c r="H40" s="27"/>
      <c r="I40" s="27" t="s">
        <v>104</v>
      </c>
    </row>
    <row r="41" spans="1:9" ht="15.75" thickBot="1">
      <c r="A41" s="40" t="s">
        <v>117</v>
      </c>
      <c r="B41" s="39"/>
      <c r="C41" s="27"/>
      <c r="D41" s="27">
        <f t="shared" si="1"/>
        <v>0</v>
      </c>
      <c r="E41" s="27" t="s">
        <v>104</v>
      </c>
      <c r="F41" s="27" t="s">
        <v>104</v>
      </c>
      <c r="G41" s="27" t="s">
        <v>104</v>
      </c>
      <c r="H41" s="27"/>
      <c r="I41" s="27" t="s">
        <v>104</v>
      </c>
    </row>
    <row r="42" spans="1:9" ht="15.75" thickBot="1">
      <c r="A42" s="40" t="s">
        <v>118</v>
      </c>
      <c r="B42" s="39"/>
      <c r="C42" s="27"/>
      <c r="D42" s="27">
        <f t="shared" si="1"/>
        <v>0</v>
      </c>
      <c r="E42" s="27" t="s">
        <v>104</v>
      </c>
      <c r="F42" s="27" t="s">
        <v>104</v>
      </c>
      <c r="G42" s="27" t="s">
        <v>104</v>
      </c>
      <c r="H42" s="27"/>
      <c r="I42" s="27" t="s">
        <v>104</v>
      </c>
    </row>
    <row r="43" spans="1:9" s="50" customFormat="1" ht="27.75" customHeight="1" thickBot="1">
      <c r="A43" s="51" t="s">
        <v>119</v>
      </c>
      <c r="B43" s="51">
        <v>182</v>
      </c>
      <c r="C43" s="52"/>
      <c r="D43" s="27">
        <f t="shared" si="1"/>
        <v>0</v>
      </c>
      <c r="E43" s="52" t="s">
        <v>104</v>
      </c>
      <c r="F43" s="52" t="s">
        <v>104</v>
      </c>
      <c r="G43" s="52" t="s">
        <v>104</v>
      </c>
      <c r="H43" s="52"/>
      <c r="I43" s="52" t="s">
        <v>104</v>
      </c>
    </row>
    <row r="44" spans="1:9" s="56" customFormat="1" ht="16.5" thickBot="1">
      <c r="A44" s="53" t="s">
        <v>120</v>
      </c>
      <c r="B44" s="54">
        <v>200</v>
      </c>
      <c r="C44" s="55"/>
      <c r="D44" s="75">
        <f>E44+G44+H44</f>
        <v>43019436.68000001</v>
      </c>
      <c r="E44" s="75">
        <f>E48+E58+E65+E66</f>
        <v>38293994.720000006</v>
      </c>
      <c r="F44" s="55"/>
      <c r="G44" s="75">
        <f>G65+G66</f>
        <v>360000</v>
      </c>
      <c r="H44" s="75">
        <f>H61+H65</f>
        <v>4365441.96</v>
      </c>
      <c r="I44" s="55"/>
    </row>
    <row r="45" spans="1:9" ht="16.5" thickBot="1">
      <c r="A45" s="40" t="s">
        <v>3</v>
      </c>
      <c r="B45" s="39"/>
      <c r="C45" s="27"/>
      <c r="D45" s="69"/>
      <c r="E45" s="70"/>
      <c r="F45" s="27"/>
      <c r="G45" s="27"/>
      <c r="H45" s="27"/>
      <c r="I45" s="27"/>
    </row>
    <row r="46" spans="1:9" ht="16.5" thickBot="1">
      <c r="A46" s="40" t="s">
        <v>121</v>
      </c>
      <c r="B46" s="39">
        <v>210</v>
      </c>
      <c r="C46" s="27"/>
      <c r="D46" s="69">
        <f aca="true" t="shared" si="2" ref="D46:D72">SUM(E46:H46)</f>
        <v>0</v>
      </c>
      <c r="E46" s="70"/>
      <c r="F46" s="27"/>
      <c r="G46" s="27"/>
      <c r="H46" s="27"/>
      <c r="I46" s="27"/>
    </row>
    <row r="47" spans="1:9" ht="16.5" thickBot="1">
      <c r="A47" s="40" t="s">
        <v>3</v>
      </c>
      <c r="B47" s="39"/>
      <c r="C47" s="27"/>
      <c r="D47" s="69"/>
      <c r="E47" s="70"/>
      <c r="F47" s="27"/>
      <c r="G47" s="27"/>
      <c r="H47" s="27"/>
      <c r="I47" s="27"/>
    </row>
    <row r="48" spans="1:9" ht="16.5" thickBot="1">
      <c r="A48" s="40" t="s">
        <v>122</v>
      </c>
      <c r="B48" s="39">
        <v>211</v>
      </c>
      <c r="C48" s="27"/>
      <c r="D48" s="75">
        <f t="shared" si="2"/>
        <v>33709797.160000004</v>
      </c>
      <c r="E48" s="76">
        <f>E50+E51+E52</f>
        <v>33709797.160000004</v>
      </c>
      <c r="F48" s="27"/>
      <c r="G48" s="27"/>
      <c r="H48" s="73"/>
      <c r="I48" s="27"/>
    </row>
    <row r="49" spans="1:9" ht="16.5" thickBot="1">
      <c r="A49" s="40" t="s">
        <v>3</v>
      </c>
      <c r="B49" s="39"/>
      <c r="C49" s="27"/>
      <c r="D49" s="69"/>
      <c r="E49" s="71"/>
      <c r="F49" s="27"/>
      <c r="G49" s="27"/>
      <c r="H49" s="27"/>
      <c r="I49" s="27"/>
    </row>
    <row r="50" spans="1:9" ht="16.5" thickBot="1">
      <c r="A50" s="40" t="s">
        <v>123</v>
      </c>
      <c r="B50" s="39"/>
      <c r="C50" s="68">
        <v>111</v>
      </c>
      <c r="D50" s="75">
        <f t="shared" si="2"/>
        <v>24760594.01</v>
      </c>
      <c r="E50" s="73">
        <v>24760594.01</v>
      </c>
      <c r="F50" s="27"/>
      <c r="G50" s="27"/>
      <c r="H50" s="27"/>
      <c r="I50" s="27"/>
    </row>
    <row r="51" spans="1:9" ht="16.5" thickBot="1">
      <c r="A51" s="40" t="s">
        <v>124</v>
      </c>
      <c r="B51" s="39"/>
      <c r="C51" s="68">
        <v>119</v>
      </c>
      <c r="D51" s="75">
        <f>E51</f>
        <v>8923565.15</v>
      </c>
      <c r="E51" s="73">
        <v>8923565.15</v>
      </c>
      <c r="F51" s="27"/>
      <c r="G51" s="27"/>
      <c r="H51" s="27"/>
      <c r="I51" s="27"/>
    </row>
    <row r="52" spans="1:9" ht="16.5" thickBot="1">
      <c r="A52" s="40" t="s">
        <v>125</v>
      </c>
      <c r="B52" s="39">
        <v>220</v>
      </c>
      <c r="C52" s="27">
        <v>112</v>
      </c>
      <c r="D52" s="75">
        <f t="shared" si="2"/>
        <v>25638</v>
      </c>
      <c r="E52" s="73">
        <v>25638</v>
      </c>
      <c r="F52" s="27"/>
      <c r="G52" s="27"/>
      <c r="H52" s="27"/>
      <c r="I52" s="27"/>
    </row>
    <row r="53" spans="1:9" ht="16.5" thickBot="1">
      <c r="A53" s="40" t="s">
        <v>3</v>
      </c>
      <c r="B53" s="39"/>
      <c r="C53" s="27"/>
      <c r="D53" s="69"/>
      <c r="E53" s="70"/>
      <c r="F53" s="27"/>
      <c r="G53" s="27"/>
      <c r="H53" s="27"/>
      <c r="I53" s="27"/>
    </row>
    <row r="54" spans="1:9" ht="30.75" thickBot="1">
      <c r="A54" s="40" t="s">
        <v>126</v>
      </c>
      <c r="B54" s="39">
        <v>221</v>
      </c>
      <c r="C54" s="27"/>
      <c r="D54" s="69">
        <f t="shared" si="2"/>
        <v>0</v>
      </c>
      <c r="E54" s="76"/>
      <c r="F54" s="27"/>
      <c r="G54" s="27"/>
      <c r="H54" s="27"/>
      <c r="I54" s="27"/>
    </row>
    <row r="55" spans="1:9" ht="16.5" thickBot="1">
      <c r="A55" s="40" t="s">
        <v>127</v>
      </c>
      <c r="B55" s="39">
        <v>222</v>
      </c>
      <c r="C55" s="27"/>
      <c r="D55" s="69">
        <f t="shared" si="2"/>
        <v>0</v>
      </c>
      <c r="E55" s="70"/>
      <c r="F55" s="27"/>
      <c r="G55" s="27"/>
      <c r="H55" s="27"/>
      <c r="I55" s="27"/>
    </row>
    <row r="56" spans="1:9" ht="16.5" thickBot="1">
      <c r="A56" s="40" t="s">
        <v>128</v>
      </c>
      <c r="B56" s="39">
        <v>223</v>
      </c>
      <c r="C56" s="27"/>
      <c r="D56" s="69">
        <f t="shared" si="2"/>
        <v>0</v>
      </c>
      <c r="E56" s="70"/>
      <c r="F56" s="27"/>
      <c r="G56" s="27"/>
      <c r="H56" s="27"/>
      <c r="I56" s="27"/>
    </row>
    <row r="57" spans="1:9" ht="16.5" thickBot="1">
      <c r="A57" s="40" t="s">
        <v>129</v>
      </c>
      <c r="B57" s="39">
        <v>224</v>
      </c>
      <c r="C57" s="27">
        <v>831</v>
      </c>
      <c r="D57" s="75">
        <f t="shared" si="2"/>
        <v>0</v>
      </c>
      <c r="E57" s="76"/>
      <c r="F57" s="27"/>
      <c r="G57" s="27"/>
      <c r="H57" s="27"/>
      <c r="I57" s="27"/>
    </row>
    <row r="58" spans="1:9" ht="16.5" thickBot="1">
      <c r="A58" s="40" t="s">
        <v>130</v>
      </c>
      <c r="B58" s="39">
        <v>230</v>
      </c>
      <c r="C58" s="68">
        <v>850</v>
      </c>
      <c r="D58" s="75">
        <f>D59+D60+D61</f>
        <v>557789.78</v>
      </c>
      <c r="E58" s="76">
        <f>E61+E60+E59</f>
        <v>551289.78</v>
      </c>
      <c r="F58" s="27"/>
      <c r="G58" s="27"/>
      <c r="H58" s="73"/>
      <c r="I58" s="27"/>
    </row>
    <row r="59" spans="1:9" ht="16.5" thickBot="1">
      <c r="A59" s="40" t="s">
        <v>207</v>
      </c>
      <c r="B59" s="39"/>
      <c r="C59" s="68">
        <v>851</v>
      </c>
      <c r="D59" s="75">
        <f>E59</f>
        <v>444057</v>
      </c>
      <c r="E59" s="73">
        <v>444057</v>
      </c>
      <c r="F59" s="27"/>
      <c r="G59" s="27"/>
      <c r="H59" s="73"/>
      <c r="I59" s="27"/>
    </row>
    <row r="60" spans="1:9" ht="16.5" thickBot="1">
      <c r="A60" s="40" t="s">
        <v>208</v>
      </c>
      <c r="B60" s="39">
        <v>231</v>
      </c>
      <c r="C60" s="68">
        <v>852</v>
      </c>
      <c r="D60" s="75">
        <f>E60</f>
        <v>7258.67</v>
      </c>
      <c r="E60" s="73">
        <v>7258.67</v>
      </c>
      <c r="F60" s="27"/>
      <c r="G60" s="27"/>
      <c r="H60" s="27"/>
      <c r="I60" s="27"/>
    </row>
    <row r="61" spans="1:9" ht="16.5" thickBot="1">
      <c r="A61" s="40" t="s">
        <v>131</v>
      </c>
      <c r="B61" s="39">
        <v>240</v>
      </c>
      <c r="C61" s="27">
        <v>853</v>
      </c>
      <c r="D61" s="75">
        <f>E61+H61</f>
        <v>106474.11</v>
      </c>
      <c r="E61" s="73">
        <v>99974.11</v>
      </c>
      <c r="F61" s="27"/>
      <c r="G61" s="27"/>
      <c r="H61" s="73">
        <v>6500</v>
      </c>
      <c r="I61" s="27"/>
    </row>
    <row r="62" spans="1:9" ht="16.5" thickBot="1">
      <c r="A62" s="40" t="s">
        <v>3</v>
      </c>
      <c r="B62" s="39"/>
      <c r="C62" s="27"/>
      <c r="D62" s="69"/>
      <c r="E62" s="70"/>
      <c r="F62" s="27"/>
      <c r="G62" s="27"/>
      <c r="H62" s="27"/>
      <c r="I62" s="27"/>
    </row>
    <row r="63" spans="1:9" ht="30.75" thickBot="1">
      <c r="A63" s="40" t="s">
        <v>132</v>
      </c>
      <c r="B63" s="39">
        <v>241</v>
      </c>
      <c r="C63" s="27"/>
      <c r="D63" s="69">
        <f t="shared" si="2"/>
        <v>0</v>
      </c>
      <c r="E63" s="70"/>
      <c r="F63" s="27"/>
      <c r="G63" s="27"/>
      <c r="H63" s="27"/>
      <c r="I63" s="27"/>
    </row>
    <row r="64" spans="1:9" ht="21.75" customHeight="1" thickBot="1">
      <c r="A64" s="44" t="s">
        <v>178</v>
      </c>
      <c r="B64" s="41">
        <v>250</v>
      </c>
      <c r="C64" s="30"/>
      <c r="D64" s="69">
        <f t="shared" si="2"/>
        <v>0</v>
      </c>
      <c r="E64" s="72"/>
      <c r="F64" s="30"/>
      <c r="G64" s="30"/>
      <c r="H64" s="30"/>
      <c r="I64" s="30"/>
    </row>
    <row r="65" spans="1:9" ht="16.5" thickBot="1">
      <c r="A65" s="40" t="s">
        <v>133</v>
      </c>
      <c r="B65" s="39">
        <v>260</v>
      </c>
      <c r="C65" s="68">
        <v>244</v>
      </c>
      <c r="D65" s="75">
        <f>E65+H65</f>
        <v>8360849.74</v>
      </c>
      <c r="E65" s="76">
        <f>E67+E69+E71+E72+E87</f>
        <v>4001907.7800000003</v>
      </c>
      <c r="F65" s="27"/>
      <c r="G65" s="73">
        <v>350000</v>
      </c>
      <c r="H65" s="73">
        <v>4358941.96</v>
      </c>
      <c r="I65" s="27"/>
    </row>
    <row r="66" spans="1:9" ht="16.5" thickBot="1">
      <c r="A66" s="40" t="s">
        <v>3</v>
      </c>
      <c r="B66" s="39"/>
      <c r="C66" s="27">
        <v>243</v>
      </c>
      <c r="D66" s="75">
        <f>E66+G66</f>
        <v>41000</v>
      </c>
      <c r="E66" s="27">
        <v>31000</v>
      </c>
      <c r="F66" s="27"/>
      <c r="G66" s="73">
        <v>10000</v>
      </c>
      <c r="H66" s="27"/>
      <c r="I66" s="27"/>
    </row>
    <row r="67" spans="1:9" ht="16.5" thickBot="1">
      <c r="A67" s="40" t="s">
        <v>134</v>
      </c>
      <c r="B67" s="39">
        <v>261</v>
      </c>
      <c r="C67" s="68">
        <v>221</v>
      </c>
      <c r="D67" s="55">
        <f>E67</f>
        <v>180000</v>
      </c>
      <c r="E67" s="73">
        <v>180000</v>
      </c>
      <c r="F67" s="27"/>
      <c r="G67" s="27"/>
      <c r="H67" s="27"/>
      <c r="I67" s="27"/>
    </row>
    <row r="68" spans="1:9" ht="16.5" thickBot="1">
      <c r="A68" s="40" t="s">
        <v>135</v>
      </c>
      <c r="B68" s="39">
        <v>262</v>
      </c>
      <c r="C68" s="68">
        <v>222</v>
      </c>
      <c r="D68" s="55">
        <f t="shared" si="2"/>
        <v>0</v>
      </c>
      <c r="E68" s="27"/>
      <c r="F68" s="27"/>
      <c r="G68" s="27"/>
      <c r="H68" s="27"/>
      <c r="I68" s="27"/>
    </row>
    <row r="69" spans="1:9" ht="16.5" thickBot="1">
      <c r="A69" s="40" t="s">
        <v>136</v>
      </c>
      <c r="B69" s="39">
        <v>263</v>
      </c>
      <c r="C69" s="68">
        <v>223</v>
      </c>
      <c r="D69" s="69">
        <f>E69</f>
        <v>1896600</v>
      </c>
      <c r="E69" s="73">
        <v>1896600</v>
      </c>
      <c r="F69" s="27"/>
      <c r="G69" s="27"/>
      <c r="H69" s="27"/>
      <c r="I69" s="27"/>
    </row>
    <row r="70" spans="1:9" ht="16.5" thickBot="1">
      <c r="A70" s="40" t="s">
        <v>137</v>
      </c>
      <c r="B70" s="39">
        <v>264</v>
      </c>
      <c r="C70" s="27"/>
      <c r="D70" s="55">
        <f t="shared" si="2"/>
        <v>0</v>
      </c>
      <c r="E70" s="27"/>
      <c r="F70" s="27"/>
      <c r="G70" s="27"/>
      <c r="H70" s="27"/>
      <c r="I70" s="27"/>
    </row>
    <row r="71" spans="1:9" ht="16.5" thickBot="1">
      <c r="A71" s="40" t="s">
        <v>138</v>
      </c>
      <c r="B71" s="39">
        <v>265</v>
      </c>
      <c r="C71" s="68">
        <v>225</v>
      </c>
      <c r="D71" s="75">
        <f>E71</f>
        <v>185800</v>
      </c>
      <c r="E71" s="73">
        <v>185800</v>
      </c>
      <c r="F71" s="27"/>
      <c r="G71" s="27"/>
      <c r="H71" s="27"/>
      <c r="I71" s="27"/>
    </row>
    <row r="72" spans="1:9" ht="16.5" thickBot="1">
      <c r="A72" s="51" t="s">
        <v>139</v>
      </c>
      <c r="B72" s="57">
        <v>266</v>
      </c>
      <c r="C72" s="58">
        <v>226</v>
      </c>
      <c r="D72" s="55">
        <f t="shared" si="2"/>
        <v>388000</v>
      </c>
      <c r="E72" s="78">
        <v>388000</v>
      </c>
      <c r="F72" s="58"/>
      <c r="G72" s="58"/>
      <c r="H72" s="58"/>
      <c r="I72" s="58"/>
    </row>
    <row r="73" spans="1:9" ht="15.75" thickBot="1">
      <c r="A73" s="45">
        <v>1</v>
      </c>
      <c r="B73" s="46">
        <v>2</v>
      </c>
      <c r="C73" s="46">
        <v>3</v>
      </c>
      <c r="D73" s="46">
        <v>4</v>
      </c>
      <c r="E73" s="46">
        <v>5</v>
      </c>
      <c r="F73" s="46">
        <v>6</v>
      </c>
      <c r="G73" s="46">
        <v>7</v>
      </c>
      <c r="H73" s="46">
        <v>8</v>
      </c>
      <c r="I73" s="46">
        <v>9</v>
      </c>
    </row>
    <row r="74" spans="1:9" ht="15.75" thickBot="1">
      <c r="A74" s="38" t="s">
        <v>140</v>
      </c>
      <c r="B74" s="39">
        <v>300</v>
      </c>
      <c r="C74" s="27"/>
      <c r="D74" s="27">
        <f>SUM(E74:H74)</f>
        <v>0</v>
      </c>
      <c r="E74" s="27"/>
      <c r="F74" s="27"/>
      <c r="G74" s="27"/>
      <c r="H74" s="27"/>
      <c r="I74" s="27"/>
    </row>
    <row r="75" spans="1:9" ht="15.75" thickBot="1">
      <c r="A75" s="40" t="s">
        <v>3</v>
      </c>
      <c r="B75" s="39"/>
      <c r="C75" s="27"/>
      <c r="D75" s="27"/>
      <c r="E75" s="27"/>
      <c r="F75" s="27"/>
      <c r="G75" s="27"/>
      <c r="H75" s="27"/>
      <c r="I75" s="27"/>
    </row>
    <row r="76" spans="1:9" ht="15.75" thickBot="1">
      <c r="A76" s="40" t="s">
        <v>141</v>
      </c>
      <c r="B76" s="39">
        <v>310</v>
      </c>
      <c r="C76" s="27"/>
      <c r="D76" s="27">
        <f aca="true" t="shared" si="3" ref="D76:D93">SUM(E76:H76)</f>
        <v>0</v>
      </c>
      <c r="E76" s="27"/>
      <c r="F76" s="27"/>
      <c r="G76" s="27"/>
      <c r="H76" s="27"/>
      <c r="I76" s="27"/>
    </row>
    <row r="77" spans="1:9" ht="15.75" thickBot="1">
      <c r="A77" s="40" t="s">
        <v>3</v>
      </c>
      <c r="B77" s="39"/>
      <c r="C77" s="27"/>
      <c r="D77" s="27"/>
      <c r="E77" s="27"/>
      <c r="F77" s="27"/>
      <c r="G77" s="27"/>
      <c r="H77" s="27"/>
      <c r="I77" s="27"/>
    </row>
    <row r="78" spans="1:9" ht="30.75" thickBot="1">
      <c r="A78" s="40" t="s">
        <v>142</v>
      </c>
      <c r="B78" s="39">
        <v>311</v>
      </c>
      <c r="C78" s="27"/>
      <c r="D78" s="27">
        <f t="shared" si="3"/>
        <v>0</v>
      </c>
      <c r="E78" s="27"/>
      <c r="F78" s="27"/>
      <c r="G78" s="27"/>
      <c r="H78" s="27"/>
      <c r="I78" s="27"/>
    </row>
    <row r="79" spans="1:9" ht="30.75" thickBot="1">
      <c r="A79" s="40" t="s">
        <v>143</v>
      </c>
      <c r="B79" s="39">
        <v>312</v>
      </c>
      <c r="C79" s="27"/>
      <c r="D79" s="27">
        <f t="shared" si="3"/>
        <v>0</v>
      </c>
      <c r="E79" s="27"/>
      <c r="F79" s="27"/>
      <c r="G79" s="27"/>
      <c r="H79" s="27"/>
      <c r="I79" s="27"/>
    </row>
    <row r="80" spans="1:9" ht="15.75" thickBot="1">
      <c r="A80" s="38" t="s">
        <v>144</v>
      </c>
      <c r="B80" s="39">
        <v>320</v>
      </c>
      <c r="C80" s="27"/>
      <c r="D80" s="27">
        <f t="shared" si="3"/>
        <v>0</v>
      </c>
      <c r="E80" s="27"/>
      <c r="F80" s="27"/>
      <c r="G80" s="27"/>
      <c r="H80" s="27"/>
      <c r="I80" s="27"/>
    </row>
    <row r="81" spans="1:9" ht="15.75" thickBot="1">
      <c r="A81" s="40" t="s">
        <v>3</v>
      </c>
      <c r="B81" s="39"/>
      <c r="C81" s="27"/>
      <c r="D81" s="27"/>
      <c r="E81" s="27"/>
      <c r="F81" s="27"/>
      <c r="G81" s="27"/>
      <c r="H81" s="27"/>
      <c r="I81" s="27"/>
    </row>
    <row r="82" spans="1:9" ht="15.75" thickBot="1">
      <c r="A82" s="40" t="s">
        <v>145</v>
      </c>
      <c r="B82" s="39">
        <v>321</v>
      </c>
      <c r="C82" s="27"/>
      <c r="D82" s="27">
        <f t="shared" si="3"/>
        <v>0</v>
      </c>
      <c r="E82" s="27"/>
      <c r="F82" s="27"/>
      <c r="G82" s="27"/>
      <c r="H82" s="27"/>
      <c r="I82" s="27"/>
    </row>
    <row r="83" spans="1:9" ht="15.75" thickBot="1">
      <c r="A83" s="40" t="s">
        <v>3</v>
      </c>
      <c r="B83" s="39"/>
      <c r="C83" s="27"/>
      <c r="D83" s="27"/>
      <c r="E83" s="27"/>
      <c r="F83" s="27"/>
      <c r="G83" s="27"/>
      <c r="H83" s="27"/>
      <c r="I83" s="27"/>
    </row>
    <row r="84" spans="1:9" ht="15.75" thickBot="1">
      <c r="A84" s="40" t="s">
        <v>146</v>
      </c>
      <c r="B84" s="39"/>
      <c r="C84" s="27"/>
      <c r="D84" s="27">
        <f t="shared" si="3"/>
        <v>0</v>
      </c>
      <c r="E84" s="27"/>
      <c r="F84" s="27"/>
      <c r="G84" s="27"/>
      <c r="H84" s="27"/>
      <c r="I84" s="27"/>
    </row>
    <row r="85" spans="1:9" ht="15.75" thickBot="1">
      <c r="A85" s="40" t="s">
        <v>147</v>
      </c>
      <c r="B85" s="39"/>
      <c r="C85" s="27"/>
      <c r="D85" s="27">
        <f t="shared" si="3"/>
        <v>0</v>
      </c>
      <c r="E85" s="27"/>
      <c r="F85" s="27"/>
      <c r="G85" s="27"/>
      <c r="H85" s="27"/>
      <c r="I85" s="27"/>
    </row>
    <row r="86" spans="1:9" ht="15.75" thickBot="1">
      <c r="A86" s="40" t="s">
        <v>148</v>
      </c>
      <c r="B86" s="39"/>
      <c r="C86" s="27"/>
      <c r="D86" s="27">
        <f t="shared" si="3"/>
        <v>0</v>
      </c>
      <c r="E86" s="27"/>
      <c r="F86" s="27"/>
      <c r="G86" s="27"/>
      <c r="H86" s="27"/>
      <c r="I86" s="27"/>
    </row>
    <row r="87" spans="1:9" ht="15.75" thickBot="1">
      <c r="A87" s="40" t="s">
        <v>149</v>
      </c>
      <c r="B87" s="39"/>
      <c r="C87" s="68">
        <v>340</v>
      </c>
      <c r="D87" s="76">
        <f>E87</f>
        <v>1351507.78</v>
      </c>
      <c r="E87" s="73">
        <v>1351507.78</v>
      </c>
      <c r="F87" s="27"/>
      <c r="G87" s="27"/>
      <c r="H87" s="73"/>
      <c r="I87" s="27"/>
    </row>
    <row r="88" spans="1:9" ht="15.75" thickBot="1">
      <c r="A88" s="38" t="s">
        <v>150</v>
      </c>
      <c r="B88" s="39">
        <v>400</v>
      </c>
      <c r="C88" s="27"/>
      <c r="D88" s="27">
        <f t="shared" si="3"/>
        <v>0</v>
      </c>
      <c r="E88" s="27"/>
      <c r="F88" s="27"/>
      <c r="G88" s="27"/>
      <c r="H88" s="27"/>
      <c r="I88" s="27"/>
    </row>
    <row r="89" spans="1:9" ht="15.75" thickBot="1">
      <c r="A89" s="40" t="s">
        <v>3</v>
      </c>
      <c r="B89" s="39"/>
      <c r="C89" s="27"/>
      <c r="D89" s="27"/>
      <c r="E89" s="27"/>
      <c r="F89" s="27"/>
      <c r="G89" s="27"/>
      <c r="H89" s="27"/>
      <c r="I89" s="27"/>
    </row>
    <row r="90" spans="1:9" ht="15.75" thickBot="1">
      <c r="A90" s="40" t="s">
        <v>151</v>
      </c>
      <c r="B90" s="39">
        <v>410</v>
      </c>
      <c r="C90" s="27"/>
      <c r="D90" s="27">
        <f t="shared" si="3"/>
        <v>0</v>
      </c>
      <c r="E90" s="27"/>
      <c r="F90" s="27"/>
      <c r="G90" s="27"/>
      <c r="H90" s="27"/>
      <c r="I90" s="27"/>
    </row>
    <row r="91" spans="1:9" ht="15.75" thickBot="1">
      <c r="A91" s="40" t="s">
        <v>152</v>
      </c>
      <c r="B91" s="39">
        <v>420</v>
      </c>
      <c r="C91" s="27"/>
      <c r="D91" s="27">
        <f t="shared" si="3"/>
        <v>0</v>
      </c>
      <c r="E91" s="27"/>
      <c r="F91" s="27"/>
      <c r="G91" s="27"/>
      <c r="H91" s="27"/>
      <c r="I91" s="27"/>
    </row>
    <row r="92" spans="1:9" ht="15.75" thickBot="1">
      <c r="A92" s="38" t="s">
        <v>153</v>
      </c>
      <c r="B92" s="39">
        <v>500</v>
      </c>
      <c r="C92" s="27"/>
      <c r="D92" s="27">
        <f t="shared" si="3"/>
        <v>624174.96</v>
      </c>
      <c r="E92" s="73">
        <v>553351</v>
      </c>
      <c r="F92" s="27"/>
      <c r="G92" s="27"/>
      <c r="H92" s="27">
        <v>70823.96</v>
      </c>
      <c r="I92" s="27"/>
    </row>
    <row r="93" spans="1:9" ht="15.75" thickBot="1">
      <c r="A93" s="38" t="s">
        <v>154</v>
      </c>
      <c r="B93" s="39">
        <v>600</v>
      </c>
      <c r="C93" s="27"/>
      <c r="D93" s="27">
        <f t="shared" si="3"/>
        <v>793696.37</v>
      </c>
      <c r="E93" s="73">
        <v>637879.36</v>
      </c>
      <c r="F93" s="27"/>
      <c r="G93" s="27"/>
      <c r="H93" s="27">
        <v>155817.01</v>
      </c>
      <c r="I93" s="27"/>
    </row>
    <row r="94" ht="15">
      <c r="A94" s="36"/>
    </row>
    <row r="95" ht="15">
      <c r="A95" s="36"/>
    </row>
    <row r="96" ht="15">
      <c r="A96" s="36"/>
    </row>
    <row r="97" ht="15">
      <c r="A97" s="36"/>
    </row>
    <row r="98" ht="15">
      <c r="A98" s="36"/>
    </row>
    <row r="99" ht="15">
      <c r="A99" s="36"/>
    </row>
    <row r="100" ht="15">
      <c r="A100" s="36"/>
    </row>
    <row r="101" ht="15">
      <c r="A101" s="36"/>
    </row>
    <row r="102" ht="15">
      <c r="A102" s="36"/>
    </row>
    <row r="103" ht="15">
      <c r="A103" s="36"/>
    </row>
    <row r="104" ht="15">
      <c r="A104" s="36"/>
    </row>
    <row r="105" ht="15">
      <c r="A105" s="36"/>
    </row>
    <row r="106" ht="15">
      <c r="A106" s="36"/>
    </row>
    <row r="107" ht="15">
      <c r="A107" s="36"/>
    </row>
    <row r="108" ht="15">
      <c r="A108" s="36"/>
    </row>
    <row r="109" ht="15">
      <c r="A109" s="36"/>
    </row>
    <row r="110" ht="15">
      <c r="A110" s="36"/>
    </row>
    <row r="111" ht="15">
      <c r="A111" s="36"/>
    </row>
    <row r="112" ht="15">
      <c r="A112" s="36"/>
    </row>
    <row r="113" ht="15">
      <c r="A113" s="36"/>
    </row>
    <row r="114" ht="15">
      <c r="A114" s="36"/>
    </row>
    <row r="115" ht="15">
      <c r="A115" s="36"/>
    </row>
    <row r="116" ht="15">
      <c r="A116" s="36"/>
    </row>
    <row r="117" ht="15">
      <c r="A117" s="36"/>
    </row>
    <row r="118" ht="15">
      <c r="A118" s="36"/>
    </row>
    <row r="119" ht="15">
      <c r="A119" s="36"/>
    </row>
    <row r="120" ht="15">
      <c r="A120" s="36"/>
    </row>
    <row r="121" ht="15">
      <c r="A121" s="36"/>
    </row>
    <row r="122" ht="15">
      <c r="A122" s="36"/>
    </row>
  </sheetData>
  <sheetProtection/>
  <mergeCells count="11">
    <mergeCell ref="C4:C7"/>
    <mergeCell ref="E4:I4"/>
    <mergeCell ref="A2:I2"/>
    <mergeCell ref="D5:D7"/>
    <mergeCell ref="E5:I5"/>
    <mergeCell ref="E6:E7"/>
    <mergeCell ref="H6:I6"/>
    <mergeCell ref="F6:F7"/>
    <mergeCell ref="G6:G7"/>
    <mergeCell ref="A4:A7"/>
    <mergeCell ref="B4:B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1" r:id="rId1"/>
  <rowBreaks count="3" manualBreakCount="3">
    <brk id="22" max="255" man="1"/>
    <brk id="43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4">
      <selection activeCell="E11" sqref="E11"/>
    </sheetView>
  </sheetViews>
  <sheetFormatPr defaultColWidth="9.00390625" defaultRowHeight="12.75"/>
  <cols>
    <col min="1" max="1" width="38.625" style="0" customWidth="1"/>
    <col min="3" max="3" width="13.625" style="0" customWidth="1"/>
    <col min="4" max="4" width="24.75390625" style="0" customWidth="1"/>
    <col min="5" max="5" width="20.75390625" style="0" customWidth="1"/>
    <col min="6" max="6" width="23.125" style="0" customWidth="1"/>
  </cols>
  <sheetData>
    <row r="1" ht="12.75">
      <c r="F1" t="s">
        <v>181</v>
      </c>
    </row>
    <row r="2" spans="1:6" ht="18.75">
      <c r="A2" s="114" t="s">
        <v>180</v>
      </c>
      <c r="B2" s="114"/>
      <c r="C2" s="114"/>
      <c r="D2" s="114"/>
      <c r="E2" s="114"/>
      <c r="F2" s="114"/>
    </row>
    <row r="3" ht="13.5" thickBot="1"/>
    <row r="4" spans="1:6" ht="31.5" customHeight="1" thickBot="1">
      <c r="A4" s="111" t="s">
        <v>156</v>
      </c>
      <c r="B4" s="111" t="s">
        <v>96</v>
      </c>
      <c r="C4" s="111" t="s">
        <v>157</v>
      </c>
      <c r="D4" s="115" t="s">
        <v>158</v>
      </c>
      <c r="E4" s="116"/>
      <c r="F4" s="117"/>
    </row>
    <row r="5" spans="1:6" ht="16.5" customHeight="1" thickBot="1">
      <c r="A5" s="112"/>
      <c r="B5" s="112"/>
      <c r="C5" s="112"/>
      <c r="D5" s="32" t="s">
        <v>159</v>
      </c>
      <c r="E5" s="115" t="s">
        <v>3</v>
      </c>
      <c r="F5" s="117"/>
    </row>
    <row r="6" spans="1:6" ht="135" customHeight="1" thickBot="1">
      <c r="A6" s="112"/>
      <c r="B6" s="112"/>
      <c r="C6" s="112"/>
      <c r="D6" s="111" t="s">
        <v>200</v>
      </c>
      <c r="E6" s="33" t="s">
        <v>160</v>
      </c>
      <c r="F6" s="59" t="s">
        <v>161</v>
      </c>
    </row>
    <row r="7" spans="1:6" ht="42.75" customHeight="1" thickBot="1">
      <c r="A7" s="113"/>
      <c r="B7" s="113"/>
      <c r="C7" s="113"/>
      <c r="D7" s="113"/>
      <c r="E7" s="27" t="s">
        <v>209</v>
      </c>
      <c r="F7" s="60" t="s">
        <v>162</v>
      </c>
    </row>
    <row r="8" spans="1:6" ht="16.5" thickBot="1">
      <c r="A8" s="21">
        <v>1</v>
      </c>
      <c r="B8" s="20">
        <v>2</v>
      </c>
      <c r="C8" s="20">
        <v>3</v>
      </c>
      <c r="D8" s="20">
        <v>4</v>
      </c>
      <c r="E8" s="20">
        <v>7</v>
      </c>
      <c r="F8" s="20">
        <v>10</v>
      </c>
    </row>
    <row r="9" spans="1:6" ht="32.25" thickBot="1">
      <c r="A9" s="23" t="s">
        <v>163</v>
      </c>
      <c r="B9" s="20">
        <v>1</v>
      </c>
      <c r="C9" s="20"/>
      <c r="D9" s="20"/>
      <c r="E9" s="20"/>
      <c r="F9" s="20"/>
    </row>
    <row r="10" spans="1:6" ht="16.5" thickBot="1">
      <c r="A10" s="23" t="s">
        <v>3</v>
      </c>
      <c r="B10" s="20"/>
      <c r="C10" s="20"/>
      <c r="D10" s="20"/>
      <c r="E10" s="20"/>
      <c r="F10" s="20"/>
    </row>
    <row r="11" spans="1:6" ht="48" thickBot="1">
      <c r="A11" s="23" t="s">
        <v>164</v>
      </c>
      <c r="B11" s="20"/>
      <c r="C11" s="20"/>
      <c r="D11" s="20"/>
      <c r="E11" s="20">
        <v>0</v>
      </c>
      <c r="F11" s="20"/>
    </row>
    <row r="12" spans="1:6" ht="16.5" thickBot="1">
      <c r="A12" s="23" t="s">
        <v>109</v>
      </c>
      <c r="B12" s="20"/>
      <c r="C12" s="20"/>
      <c r="D12" s="20"/>
      <c r="E12" s="20"/>
      <c r="F12" s="20"/>
    </row>
    <row r="13" spans="1:6" ht="32.25" thickBot="1">
      <c r="A13" s="23" t="s">
        <v>165</v>
      </c>
      <c r="B13" s="20">
        <v>2001</v>
      </c>
      <c r="C13" s="20"/>
      <c r="D13" s="20"/>
      <c r="E13" s="20"/>
      <c r="F13" s="20"/>
    </row>
    <row r="14" spans="1:6" ht="16.5" thickBot="1">
      <c r="A14" s="21" t="s">
        <v>109</v>
      </c>
      <c r="B14" s="20"/>
      <c r="C14" s="20"/>
      <c r="D14" s="20"/>
      <c r="E14" s="20"/>
      <c r="F14" s="20"/>
    </row>
    <row r="15" ht="15.75">
      <c r="A15" s="26"/>
    </row>
  </sheetData>
  <sheetProtection/>
  <mergeCells count="7">
    <mergeCell ref="A2:F2"/>
    <mergeCell ref="A4:A7"/>
    <mergeCell ref="B4:B7"/>
    <mergeCell ref="C4:C7"/>
    <mergeCell ref="D4:F4"/>
    <mergeCell ref="E5:F5"/>
    <mergeCell ref="D6:D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31">
      <selection activeCell="E39" sqref="E39"/>
    </sheetView>
  </sheetViews>
  <sheetFormatPr defaultColWidth="9.00390625" defaultRowHeight="12.75"/>
  <cols>
    <col min="1" max="1" width="46.75390625" style="0" customWidth="1"/>
    <col min="2" max="2" width="16.125" style="0" customWidth="1"/>
    <col min="3" max="3" width="20.75390625" style="0" customWidth="1"/>
  </cols>
  <sheetData>
    <row r="1" ht="15.75">
      <c r="C1" s="24" t="s">
        <v>166</v>
      </c>
    </row>
    <row r="2" ht="15.75">
      <c r="A2" s="26"/>
    </row>
    <row r="3" ht="15.75">
      <c r="A3" s="26"/>
    </row>
    <row r="4" spans="1:3" ht="15.75">
      <c r="A4" s="120" t="s">
        <v>198</v>
      </c>
      <c r="B4" s="121"/>
      <c r="C4" s="121"/>
    </row>
    <row r="5" spans="1:3" ht="15.75">
      <c r="A5" s="118" t="s">
        <v>167</v>
      </c>
      <c r="B5" s="119"/>
      <c r="C5" s="119"/>
    </row>
    <row r="6" ht="12.75">
      <c r="A6" s="25"/>
    </row>
    <row r="7" ht="13.5" thickBot="1">
      <c r="A7" s="25"/>
    </row>
    <row r="8" spans="1:3" ht="63.75" thickBot="1">
      <c r="A8" s="28" t="s">
        <v>0</v>
      </c>
      <c r="B8" s="19" t="s">
        <v>96</v>
      </c>
      <c r="C8" s="19" t="s">
        <v>168</v>
      </c>
    </row>
    <row r="9" spans="1:3" ht="16.5" thickBot="1">
      <c r="A9" s="21">
        <v>1</v>
      </c>
      <c r="B9" s="20">
        <v>2</v>
      </c>
      <c r="C9" s="20">
        <v>3</v>
      </c>
    </row>
    <row r="10" spans="1:3" ht="16.5" thickBot="1">
      <c r="A10" s="29" t="s">
        <v>153</v>
      </c>
      <c r="B10" s="20">
        <v>10</v>
      </c>
      <c r="C10" s="20"/>
    </row>
    <row r="11" spans="1:3" ht="16.5" thickBot="1">
      <c r="A11" s="29" t="s">
        <v>154</v>
      </c>
      <c r="B11" s="20">
        <v>20</v>
      </c>
      <c r="C11" s="20"/>
    </row>
    <row r="12" spans="1:3" ht="16.5" thickBot="1">
      <c r="A12" s="29" t="s">
        <v>169</v>
      </c>
      <c r="B12" s="20">
        <v>30</v>
      </c>
      <c r="C12" s="20"/>
    </row>
    <row r="13" spans="1:3" ht="16.5" thickBot="1">
      <c r="A13" s="29" t="s">
        <v>109</v>
      </c>
      <c r="B13" s="20"/>
      <c r="C13" s="20"/>
    </row>
    <row r="14" spans="1:3" ht="16.5" thickBot="1">
      <c r="A14" s="29" t="s">
        <v>170</v>
      </c>
      <c r="B14" s="20">
        <v>40</v>
      </c>
      <c r="C14" s="20"/>
    </row>
    <row r="15" spans="1:3" ht="16.5" thickBot="1">
      <c r="A15" s="29" t="s">
        <v>109</v>
      </c>
      <c r="B15" s="20"/>
      <c r="C15" s="20"/>
    </row>
    <row r="16" ht="12.75">
      <c r="A16" s="25"/>
    </row>
    <row r="17" ht="12.75">
      <c r="A17" s="25"/>
    </row>
    <row r="18" ht="12.75">
      <c r="A18" s="25"/>
    </row>
    <row r="19" ht="15.75">
      <c r="C19" s="24" t="s">
        <v>171</v>
      </c>
    </row>
    <row r="20" ht="15.75">
      <c r="A20" s="24"/>
    </row>
    <row r="21" spans="1:3" ht="38.25" customHeight="1">
      <c r="A21" s="118" t="s">
        <v>172</v>
      </c>
      <c r="B21" s="119"/>
      <c r="C21" s="119"/>
    </row>
    <row r="22" ht="12.75">
      <c r="A22" s="25"/>
    </row>
    <row r="23" spans="1:3" ht="15.75">
      <c r="A23" s="61" t="s">
        <v>0</v>
      </c>
      <c r="B23" s="61" t="s">
        <v>96</v>
      </c>
      <c r="C23" s="61" t="s">
        <v>182</v>
      </c>
    </row>
    <row r="24" spans="1:3" ht="15.75">
      <c r="A24" s="61">
        <v>1</v>
      </c>
      <c r="B24" s="61">
        <v>2</v>
      </c>
      <c r="C24" s="61">
        <v>3</v>
      </c>
    </row>
    <row r="25" spans="1:3" ht="15.75">
      <c r="A25" s="62" t="s">
        <v>186</v>
      </c>
      <c r="B25" s="64" t="s">
        <v>183</v>
      </c>
      <c r="C25" s="63"/>
    </row>
    <row r="26" spans="1:3" ht="63">
      <c r="A26" s="62" t="s">
        <v>187</v>
      </c>
      <c r="B26" s="64" t="s">
        <v>184</v>
      </c>
      <c r="C26" s="63"/>
    </row>
    <row r="27" spans="1:3" ht="31.5">
      <c r="A27" s="62" t="s">
        <v>188</v>
      </c>
      <c r="B27" s="64" t="s">
        <v>185</v>
      </c>
      <c r="C27" s="65"/>
    </row>
    <row r="30" ht="15.75">
      <c r="A30" s="66" t="s">
        <v>189</v>
      </c>
    </row>
    <row r="31" spans="1:3" ht="15.75">
      <c r="A31" s="66" t="s">
        <v>190</v>
      </c>
      <c r="B31" t="s">
        <v>191</v>
      </c>
      <c r="C31" s="67" t="s">
        <v>215</v>
      </c>
    </row>
    <row r="32" spans="2:3" ht="12.75">
      <c r="B32" t="s">
        <v>192</v>
      </c>
      <c r="C32" t="s">
        <v>193</v>
      </c>
    </row>
    <row r="34" ht="12.75">
      <c r="A34" t="s">
        <v>194</v>
      </c>
    </row>
    <row r="35" spans="1:3" ht="12.75">
      <c r="A35" t="s">
        <v>195</v>
      </c>
      <c r="B35" t="s">
        <v>191</v>
      </c>
      <c r="C35" s="67" t="s">
        <v>210</v>
      </c>
    </row>
    <row r="36" spans="2:3" ht="12.75">
      <c r="B36" t="s">
        <v>192</v>
      </c>
      <c r="C36" t="s">
        <v>193</v>
      </c>
    </row>
    <row r="38" spans="1:3" ht="12.75">
      <c r="A38" t="s">
        <v>196</v>
      </c>
      <c r="B38" t="s">
        <v>191</v>
      </c>
      <c r="C38" s="67" t="s">
        <v>211</v>
      </c>
    </row>
    <row r="39" spans="1:3" ht="12.75">
      <c r="A39" t="s">
        <v>212</v>
      </c>
      <c r="B39" t="s">
        <v>192</v>
      </c>
      <c r="C39" t="s">
        <v>193</v>
      </c>
    </row>
    <row r="42" ht="12.75">
      <c r="A42" t="s">
        <v>197</v>
      </c>
    </row>
  </sheetData>
  <sheetProtection/>
  <mergeCells count="3">
    <mergeCell ref="A21:C21"/>
    <mergeCell ref="A4:C4"/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Глав бух</cp:lastModifiedBy>
  <cp:lastPrinted>2018-10-16T03:42:43Z</cp:lastPrinted>
  <dcterms:created xsi:type="dcterms:W3CDTF">2010-08-09T11:23:33Z</dcterms:created>
  <dcterms:modified xsi:type="dcterms:W3CDTF">2018-10-16T04:40:34Z</dcterms:modified>
  <cp:category/>
  <cp:version/>
  <cp:contentType/>
  <cp:contentStatus/>
</cp:coreProperties>
</file>